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<sst xmlns="http://schemas.openxmlformats.org/spreadsheetml/2006/main" count="8" uniqueCount="8">
  <si>
    <t>附件1</t>
  </si>
  <si>
    <t>2025年度淮北市卫生健康委直属医疗机构
公开招聘工作人员递补资格复审名单</t>
  </si>
  <si>
    <t>序号</t>
  </si>
  <si>
    <t>岗位代码</t>
  </si>
  <si>
    <t>准考证号</t>
  </si>
  <si>
    <t>职业能力倾向测验成绩</t>
  </si>
  <si>
    <t>综合应用能力成绩</t>
  </si>
  <si>
    <t>笔试总成绩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</si>
</sst>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left" vertical="center"/>
    </xf>
    <xf numFmtId="1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L12" sqref="L12"/>
    </sheetView>
  </sheetViews>
  <sheetFormatPr defaultColWidth="8" defaultRowHeight="13.5"/>
  <cols>
    <col min="1" max="1" width="8" style="2"/>
    <col min="2" max="3" width="17.5" style="3"/>
    <col min="4" max="4" width="11" style="3" customWidth="true"/>
    <col min="5" max="5" width="10.125" style="3" customWidth="true"/>
    <col min="6" max="6" width="12.125" style="3" customWidth="true"/>
    <col min="7" max="16381" width="8" style="1"/>
    <col min="16382" max="16384" width="8" style="4"/>
  </cols>
  <sheetData>
    <row r="1" ht="23" customHeight="true" spans="1:6">
      <c r="A1" s="5" t="s">
        <v>0</v>
      </c>
      <c r="B1" s="5"/>
      <c r="C1" s="5"/>
      <c r="D1" s="5"/>
      <c r="E1" s="5"/>
      <c r="F1" s="5"/>
    </row>
    <row r="2" ht="80" customHeight="true" spans="1:6">
      <c r="A2" s="6" t="s">
        <v>1</v>
      </c>
      <c r="B2" s="6"/>
      <c r="C2" s="6"/>
      <c r="D2" s="6"/>
      <c r="E2" s="6"/>
      <c r="F2" s="6"/>
    </row>
    <row r="3" s="1" customFormat="true" ht="39" customHeight="true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2" t="s">
        <v>7</v>
      </c>
    </row>
    <row r="4" s="1" customFormat="true" ht="20" customHeight="true" spans="1:16384">
      <c r="A4" s="9">
        <v>1</v>
      </c>
      <c r="B4" s="10" t="str">
        <f>"250102"</f>
        <v>250102</v>
      </c>
      <c r="C4" s="10" t="str">
        <f>"202504120203"</f>
        <v>202504120203</v>
      </c>
      <c r="D4" s="11">
        <v>98.33</v>
      </c>
      <c r="E4" s="11">
        <v>111.7</v>
      </c>
      <c r="F4" s="13">
        <v>210.03</v>
      </c>
      <c r="XFB4" s="4"/>
      <c r="XFC4" s="4"/>
      <c r="XFD4" s="4"/>
    </row>
    <row r="5" s="1" customFormat="true" ht="20" customHeight="true" spans="1:16384">
      <c r="A5" s="9">
        <v>2</v>
      </c>
      <c r="B5" s="10" t="str">
        <f>"250104"</f>
        <v>250104</v>
      </c>
      <c r="C5" s="10" t="str">
        <f>"202504120223"</f>
        <v>202504120223</v>
      </c>
      <c r="D5" s="11">
        <v>89.13</v>
      </c>
      <c r="E5" s="11">
        <v>118.4</v>
      </c>
      <c r="F5" s="13">
        <v>207.53</v>
      </c>
      <c r="XFB5" s="4"/>
      <c r="XFC5" s="4"/>
      <c r="XFD5" s="4"/>
    </row>
    <row r="6" s="1" customFormat="true" ht="20" customHeight="true" spans="1:16384">
      <c r="A6" s="9">
        <v>3</v>
      </c>
      <c r="B6" s="10" t="str">
        <f>"250215"</f>
        <v>250215</v>
      </c>
      <c r="C6" s="10" t="str">
        <f>"202504122602"</f>
        <v>202504122602</v>
      </c>
      <c r="D6" s="11">
        <v>90.98</v>
      </c>
      <c r="E6" s="11">
        <v>109.6</v>
      </c>
      <c r="F6" s="13">
        <v>200.58</v>
      </c>
      <c r="XFB6" s="4"/>
      <c r="XFC6" s="4"/>
      <c r="XFD6" s="4"/>
    </row>
    <row r="7" s="1" customFormat="true" ht="20" customHeight="true" spans="1:16384">
      <c r="A7" s="9">
        <v>4</v>
      </c>
      <c r="B7" s="10" t="str">
        <f>"250215"</f>
        <v>250215</v>
      </c>
      <c r="C7" s="10" t="str">
        <f>"202504122523"</f>
        <v>202504122523</v>
      </c>
      <c r="D7" s="11">
        <v>87.85</v>
      </c>
      <c r="E7" s="11">
        <v>111.4</v>
      </c>
      <c r="F7" s="13">
        <v>199.25</v>
      </c>
      <c r="XFB7" s="4"/>
      <c r="XFC7" s="4"/>
      <c r="XFD7" s="4"/>
    </row>
    <row r="8" s="1" customFormat="true" ht="20" customHeight="true" spans="1:16384">
      <c r="A8" s="9">
        <v>5</v>
      </c>
      <c r="B8" s="10" t="str">
        <f>"250220"</f>
        <v>250220</v>
      </c>
      <c r="C8" s="10" t="str">
        <f>"202504122712"</f>
        <v>202504122712</v>
      </c>
      <c r="D8" s="11">
        <v>99.22</v>
      </c>
      <c r="E8" s="11">
        <v>97.3</v>
      </c>
      <c r="F8" s="13">
        <v>196.52</v>
      </c>
      <c r="XFB8" s="4"/>
      <c r="XFC8" s="4"/>
      <c r="XFD8" s="4"/>
    </row>
    <row r="9" s="1" customFormat="true" ht="20" customHeight="true" spans="1:16384">
      <c r="A9" s="9">
        <v>6</v>
      </c>
      <c r="B9" s="10" t="str">
        <f t="shared" ref="B9:B14" si="0">"250227"</f>
        <v>250227</v>
      </c>
      <c r="C9" s="10" t="str">
        <f>"202504121408"</f>
        <v>202504121408</v>
      </c>
      <c r="D9" s="11">
        <v>97.84</v>
      </c>
      <c r="E9" s="11">
        <v>90.5</v>
      </c>
      <c r="F9" s="13">
        <v>188.34</v>
      </c>
      <c r="XFB9" s="4"/>
      <c r="XFC9" s="4"/>
      <c r="XFD9" s="4"/>
    </row>
    <row r="10" s="1" customFormat="true" ht="20" customHeight="true" spans="1:16384">
      <c r="A10" s="9">
        <v>7</v>
      </c>
      <c r="B10" s="10" t="str">
        <f t="shared" si="0"/>
        <v>250227</v>
      </c>
      <c r="C10" s="10" t="str">
        <f>"202504121903"</f>
        <v>202504121903</v>
      </c>
      <c r="D10" s="11">
        <v>81.06</v>
      </c>
      <c r="E10" s="11">
        <v>107.1</v>
      </c>
      <c r="F10" s="13">
        <v>188.16</v>
      </c>
      <c r="XFB10" s="4"/>
      <c r="XFC10" s="4"/>
      <c r="XFD10" s="4"/>
    </row>
    <row r="11" s="1" customFormat="true" ht="20" customHeight="true" spans="1:16384">
      <c r="A11" s="9">
        <v>8</v>
      </c>
      <c r="B11" s="10" t="str">
        <f t="shared" si="0"/>
        <v>250227</v>
      </c>
      <c r="C11" s="10" t="str">
        <f>"202504121720"</f>
        <v>202504121720</v>
      </c>
      <c r="D11" s="11">
        <v>92.95</v>
      </c>
      <c r="E11" s="11">
        <v>95.1</v>
      </c>
      <c r="F11" s="13">
        <v>188.05</v>
      </c>
      <c r="XFB11" s="4"/>
      <c r="XFC11" s="4"/>
      <c r="XFD11" s="4"/>
    </row>
    <row r="12" s="1" customFormat="true" ht="20" customHeight="true" spans="1:16384">
      <c r="A12" s="9">
        <v>9</v>
      </c>
      <c r="B12" s="10" t="str">
        <f t="shared" si="0"/>
        <v>250227</v>
      </c>
      <c r="C12" s="10" t="str">
        <f>"202504121925"</f>
        <v>202504121925</v>
      </c>
      <c r="D12" s="11">
        <v>85.78</v>
      </c>
      <c r="E12" s="11">
        <v>101.1</v>
      </c>
      <c r="F12" s="13">
        <v>186.88</v>
      </c>
      <c r="XFB12" s="4"/>
      <c r="XFC12" s="4"/>
      <c r="XFD12" s="4"/>
    </row>
    <row r="13" s="1" customFormat="true" ht="20" customHeight="true" spans="1:16384">
      <c r="A13" s="9">
        <v>10</v>
      </c>
      <c r="B13" s="10" t="str">
        <f t="shared" si="0"/>
        <v>250227</v>
      </c>
      <c r="C13" s="10" t="str">
        <f>"202504122021"</f>
        <v>202504122021</v>
      </c>
      <c r="D13" s="11">
        <v>84.79</v>
      </c>
      <c r="E13" s="11">
        <v>101.8</v>
      </c>
      <c r="F13" s="13">
        <v>186.59</v>
      </c>
      <c r="XFB13" s="4"/>
      <c r="XFC13" s="4"/>
      <c r="XFD13" s="4"/>
    </row>
    <row r="14" s="1" customFormat="true" ht="20" customHeight="true" spans="1:16384">
      <c r="A14" s="9">
        <v>11</v>
      </c>
      <c r="B14" s="10" t="str">
        <f t="shared" si="0"/>
        <v>250227</v>
      </c>
      <c r="C14" s="10" t="str">
        <f>"202504122008"</f>
        <v>202504122008</v>
      </c>
      <c r="D14" s="11">
        <v>85.14</v>
      </c>
      <c r="E14" s="11">
        <v>101.2</v>
      </c>
      <c r="F14" s="13">
        <v>186.34</v>
      </c>
      <c r="XFB14" s="4"/>
      <c r="XFC14" s="4"/>
      <c r="XFD14" s="4"/>
    </row>
    <row r="15" s="1" customFormat="true" ht="20" customHeight="true" spans="1:16384">
      <c r="A15" s="9">
        <v>12</v>
      </c>
      <c r="B15" s="10" t="str">
        <f>"250229"</f>
        <v>250229</v>
      </c>
      <c r="C15" s="10" t="str">
        <f>"202504120828"</f>
        <v>202504120828</v>
      </c>
      <c r="D15" s="11">
        <v>100.7</v>
      </c>
      <c r="E15" s="11">
        <v>102.9</v>
      </c>
      <c r="F15" s="13">
        <v>203.6</v>
      </c>
      <c r="XFB15" s="4"/>
      <c r="XFC15" s="4"/>
      <c r="XFD15" s="4"/>
    </row>
    <row r="16" s="1" customFormat="true" ht="20" customHeight="true" spans="1:16384">
      <c r="A16" s="9">
        <v>13</v>
      </c>
      <c r="B16" s="10" t="str">
        <f>"250235"</f>
        <v>250235</v>
      </c>
      <c r="C16" s="10" t="str">
        <f>"202504121204"</f>
        <v>202504121204</v>
      </c>
      <c r="D16" s="11">
        <v>83.69</v>
      </c>
      <c r="E16" s="11">
        <v>89.8</v>
      </c>
      <c r="F16" s="13">
        <v>173.49</v>
      </c>
      <c r="XFB16" s="4"/>
      <c r="XFC16" s="4"/>
      <c r="XFD16" s="4"/>
    </row>
    <row r="17" s="1" customFormat="true" ht="20" customHeight="true" spans="1:16384">
      <c r="A17" s="9">
        <v>14</v>
      </c>
      <c r="B17" s="10" t="str">
        <f>"250304"</f>
        <v>250304</v>
      </c>
      <c r="C17" s="10" t="str">
        <f>"202504121213"</f>
        <v>202504121213</v>
      </c>
      <c r="D17" s="11">
        <v>84.31</v>
      </c>
      <c r="E17" s="11">
        <v>78.6</v>
      </c>
      <c r="F17" s="13">
        <v>162.91</v>
      </c>
      <c r="XFB17" s="4"/>
      <c r="XFC17" s="4"/>
      <c r="XFD17" s="4"/>
    </row>
    <row r="18" s="1" customFormat="true" ht="22" customHeight="true" spans="1:16384">
      <c r="A18" s="9">
        <v>15</v>
      </c>
      <c r="B18" s="10" t="str">
        <f>"250316"</f>
        <v>250316</v>
      </c>
      <c r="C18" s="10" t="str">
        <f>"202504122324"</f>
        <v>202504122324</v>
      </c>
      <c r="D18" s="11">
        <v>90.4</v>
      </c>
      <c r="E18" s="11">
        <v>86.6</v>
      </c>
      <c r="F18" s="13">
        <v>177</v>
      </c>
      <c r="XFB18" s="4"/>
      <c r="XFC18" s="4"/>
      <c r="XFD18" s="4"/>
    </row>
  </sheetData>
  <mergeCells count="2">
    <mergeCell ref="A1:F1"/>
    <mergeCell ref="A2:F2"/>
  </mergeCells>
  <printOptions horizontalCentered="true"/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user</cp:lastModifiedBy>
  <dcterms:created xsi:type="dcterms:W3CDTF">2024-05-22T15:43:00Z</dcterms:created>
  <dcterms:modified xsi:type="dcterms:W3CDTF">2025-05-12T16:10:20Z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0C92E4E9CAD8451F91BEAA32688F79F4_11</vt:lpwstr>
  </property>
  <property fmtid="{D5CDD505-2E9C-101B-9397-08002B2CF9AE}" pid="3" name="KSOProductBuildVer">
    <vt:lpwstr>2052-11.8.2.9849</vt:lpwstr>
  </property>
</Properties>
</file>