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worksheets/sheet49.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8800" windowHeight="12375" tabRatio="899" firstSheet="31" activeTab="31"/>
  </bookViews>
  <sheets>
    <sheet name="目录" sheetId="23" r:id="rId1"/>
    <sheet name="卫生健康工作经费" sheetId="1" r:id="rId2"/>
    <sheet name="办公大楼运行经费" sheetId="2" r:id="rId3"/>
    <sheet name="卫生健康系统信息网络建设经费" sheetId="3" r:id="rId4"/>
    <sheet name="房租返还" sheetId="4" r:id="rId5"/>
    <sheet name="中国医疗改革促进结果导向型贷款还款" sheetId="5" r:id="rId6"/>
    <sheet name="国家基本公共卫生服务项目资金" sheetId="6" r:id="rId7"/>
    <sheet name="婚前健康检查项目" sheetId="7" r:id="rId8"/>
    <sheet name="免费产前筛查经费" sheetId="8" r:id="rId9"/>
    <sheet name="独生子女保健费及一次性生活补贴" sheetId="9" r:id="rId10"/>
    <sheet name="计划生育特别扶助配套资金" sheetId="10" r:id="rId11"/>
    <sheet name="中医药事业传承与发展经费" sheetId="11" r:id="rId12"/>
    <sheet name="人口和计划生育利益导向政策经费" sheetId="12" r:id="rId13"/>
    <sheet name="老年人意外伤害险" sheetId="13" r:id="rId14"/>
    <sheet name="3岁以下婴幼儿照护服务试点经费" sheetId="14" r:id="rId15"/>
    <sheet name="人口监测与家庭发展能力建设经费" sheetId="15" r:id="rId16"/>
    <sheet name="老龄业务运行费" sheetId="16" r:id="rId17"/>
    <sheet name="医疗事故鉴定费" sheetId="17" r:id="rId18"/>
    <sheet name="淮北市健康口腔行动" sheetId="18" r:id="rId19"/>
    <sheet name="住院医师规范化培训" sheetId="19" r:id="rId20"/>
    <sheet name="创建卫生城市(科室专项)" sheetId="20" r:id="rId21"/>
    <sheet name="省级临床重点专科建设" sheetId="21" r:id="rId22"/>
    <sheet name="医护人员考试费用" sheetId="22" r:id="rId23"/>
    <sheet name="从业人员免费体检项目" sheetId="25" r:id="rId24"/>
    <sheet name="单位运行劳务经费" sheetId="26" r:id="rId25"/>
    <sheet name="疾病预防控制类项目" sheetId="27" r:id="rId26"/>
    <sheet name="美沙酮门诊项目" sheetId="28" r:id="rId27"/>
    <sheet name="日元贷款项目" sheetId="29" r:id="rId28"/>
    <sheet name="补缴养老保险" sheetId="30" r:id="rId29"/>
    <sheet name="非免疫规划疫苗储存运输等费用" sheetId="31" r:id="rId30"/>
    <sheet name="设备购置及检定校准维修维护项目" sheetId="32" r:id="rId31"/>
    <sheet name="水质监管检测 " sheetId="33" r:id="rId32"/>
    <sheet name="卫生监督工作经费" sheetId="34" r:id="rId33"/>
    <sheet name="单位运行劳务" sheetId="35" r:id="rId34"/>
    <sheet name="国家随机监督抽查" sheetId="36" r:id="rId35"/>
    <sheet name="补交养老保险金" sheetId="38" r:id="rId36"/>
    <sheet name="体检、宣传、证历" sheetId="39" r:id="rId37"/>
    <sheet name="正常运转经费项目" sheetId="45" r:id="rId38"/>
    <sheet name="日元贷款及政府债券偿还" sheetId="43" r:id="rId39"/>
    <sheet name="补交养老保险项目（市传染病医院）" sheetId="44" r:id="rId40"/>
    <sheet name="爱国卫生健康促进" sheetId="37" r:id="rId41"/>
    <sheet name="站所规范化建设经费（药具站）" sheetId="40" r:id="rId42"/>
    <sheet name="市120网络建设与运行" sheetId="41" r:id="rId43"/>
    <sheet name="淮北市疾病应急救助、肇事肇祸经费" sheetId="42" r:id="rId44"/>
    <sheet name="站所规范化建设项目经费（妇幼保健计划生育服务中心）" sheetId="46" r:id="rId45"/>
    <sheet name="补缴养老保险 (中心血站)" sheetId="47" r:id="rId46"/>
    <sheet name="办公大楼运行经费 (中心血站)" sheetId="48" r:id="rId47"/>
    <sheet name="卫生材料、试剂" sheetId="49" r:id="rId48"/>
    <sheet name="设备购置" sheetId="50" r:id="rId49"/>
    <sheet name="全自动检测仪器维保服务" sheetId="51" r:id="rId50"/>
    <sheet name="单位运行劳务经费 (中心血站)" sheetId="52" r:id="rId51"/>
    <sheet name="献血宣传、用血偿还" sheetId="53" r:id="rId52"/>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53"/>
  <c r="K8"/>
  <c r="J8"/>
  <c r="H8"/>
  <c r="G8"/>
  <c r="F8"/>
  <c r="J24" i="52"/>
  <c r="K8"/>
  <c r="J8"/>
  <c r="H8"/>
  <c r="G8"/>
  <c r="F8"/>
  <c r="J24" i="51"/>
  <c r="K8"/>
  <c r="J8"/>
  <c r="H8"/>
  <c r="G8"/>
  <c r="F8"/>
  <c r="J24" i="50"/>
  <c r="K8"/>
  <c r="J8"/>
  <c r="H8"/>
  <c r="G8"/>
  <c r="F8"/>
  <c r="J24" i="49"/>
  <c r="K8"/>
  <c r="J8"/>
  <c r="H8"/>
  <c r="G8"/>
  <c r="F8"/>
  <c r="J24" i="48"/>
  <c r="K8"/>
  <c r="J8"/>
  <c r="H8"/>
  <c r="G8"/>
  <c r="F8"/>
  <c r="J24" i="47"/>
  <c r="K8"/>
  <c r="J8"/>
  <c r="H8"/>
  <c r="G8"/>
  <c r="F8"/>
  <c r="J23" i="42"/>
  <c r="K7"/>
  <c r="J7"/>
  <c r="H7"/>
  <c r="G7"/>
  <c r="F7"/>
  <c r="J23" i="41"/>
  <c r="K7"/>
  <c r="J7"/>
  <c r="H7"/>
  <c r="G7"/>
  <c r="F7"/>
  <c r="J23" i="32"/>
  <c r="K6"/>
  <c r="J6"/>
  <c r="H6"/>
  <c r="G6"/>
  <c r="F6"/>
  <c r="J22" i="31"/>
  <c r="K6"/>
  <c r="J6"/>
  <c r="H6"/>
  <c r="G6"/>
  <c r="F6"/>
  <c r="J22" i="30"/>
  <c r="K6"/>
  <c r="J6"/>
  <c r="H6"/>
  <c r="G6"/>
  <c r="F6"/>
  <c r="J22" i="29"/>
  <c r="K6"/>
  <c r="J6"/>
  <c r="H6"/>
  <c r="G6"/>
  <c r="F6"/>
  <c r="K6" i="28"/>
  <c r="J6"/>
  <c r="H6"/>
  <c r="G6"/>
  <c r="F6"/>
  <c r="J28" i="27"/>
  <c r="K6"/>
  <c r="J6"/>
  <c r="H6"/>
  <c r="G6"/>
  <c r="F6"/>
  <c r="J22" i="26"/>
  <c r="K6"/>
  <c r="J6"/>
  <c r="H6"/>
  <c r="G6"/>
  <c r="F6"/>
  <c r="J22" i="25"/>
  <c r="K6"/>
  <c r="J6"/>
  <c r="H6"/>
  <c r="G6"/>
  <c r="F6"/>
  <c r="J23" i="22"/>
  <c r="K7"/>
  <c r="J7"/>
  <c r="H7"/>
  <c r="G7"/>
  <c r="F7"/>
  <c r="J23" i="21"/>
  <c r="K7"/>
  <c r="J7"/>
  <c r="H7"/>
  <c r="G7"/>
  <c r="F7"/>
  <c r="J23" i="20"/>
  <c r="K7"/>
  <c r="J7"/>
  <c r="H7"/>
  <c r="G7"/>
  <c r="F7"/>
  <c r="J25" i="19"/>
  <c r="K7"/>
  <c r="J7"/>
  <c r="H7"/>
  <c r="G7"/>
  <c r="F7"/>
  <c r="J25" i="18"/>
  <c r="K7"/>
  <c r="J7"/>
  <c r="H7"/>
  <c r="G7"/>
  <c r="F7"/>
  <c r="J23" i="17"/>
  <c r="K7"/>
  <c r="J7"/>
  <c r="H7"/>
  <c r="G7"/>
  <c r="F7"/>
  <c r="J23" i="16"/>
  <c r="K7"/>
  <c r="J7"/>
  <c r="H7"/>
  <c r="G7"/>
  <c r="F7"/>
  <c r="J24" i="15"/>
  <c r="K7"/>
  <c r="J7"/>
  <c r="H7"/>
  <c r="G7"/>
  <c r="F7"/>
  <c r="J25" i="14"/>
  <c r="K7"/>
  <c r="J7"/>
  <c r="H7"/>
  <c r="G7"/>
  <c r="F7"/>
  <c r="J23" i="13"/>
  <c r="K7"/>
  <c r="J7"/>
  <c r="H7"/>
  <c r="G7"/>
  <c r="F7"/>
  <c r="J27" i="12"/>
  <c r="K7"/>
  <c r="J7"/>
  <c r="H7"/>
  <c r="G7"/>
  <c r="F7"/>
  <c r="J25" i="11"/>
  <c r="K7"/>
  <c r="J7"/>
  <c r="H7"/>
  <c r="G7"/>
  <c r="F7"/>
  <c r="J27" i="10"/>
  <c r="K7"/>
  <c r="J7"/>
  <c r="H7"/>
  <c r="G7"/>
  <c r="F7"/>
  <c r="J25" i="9"/>
  <c r="K7"/>
  <c r="J7"/>
  <c r="H7"/>
  <c r="G7"/>
  <c r="F7"/>
  <c r="J25" i="8"/>
  <c r="K7"/>
  <c r="J7"/>
  <c r="H7"/>
  <c r="G7"/>
  <c r="F7"/>
  <c r="J24" i="7"/>
  <c r="K7"/>
  <c r="J7"/>
  <c r="H7"/>
  <c r="G7"/>
  <c r="F7"/>
  <c r="J31" i="6"/>
  <c r="K7"/>
  <c r="J7"/>
  <c r="H7"/>
  <c r="G7"/>
  <c r="F7"/>
  <c r="J32" i="5"/>
  <c r="K7"/>
  <c r="J7"/>
  <c r="H7"/>
  <c r="G7"/>
  <c r="F7"/>
  <c r="J23" i="4"/>
  <c r="K7"/>
  <c r="J7"/>
  <c r="H7"/>
  <c r="G7"/>
  <c r="F7"/>
  <c r="J23" i="3"/>
  <c r="K7"/>
  <c r="J7"/>
  <c r="H7"/>
  <c r="G7"/>
  <c r="F7"/>
  <c r="J23" i="2"/>
  <c r="K7"/>
  <c r="J7"/>
  <c r="H7"/>
  <c r="G7"/>
  <c r="F7"/>
  <c r="J23" i="1"/>
  <c r="K7"/>
  <c r="J7"/>
  <c r="H7"/>
  <c r="G7"/>
  <c r="F7"/>
</calcChain>
</file>

<file path=xl/sharedStrings.xml><?xml version="1.0" encoding="utf-8"?>
<sst xmlns="http://schemas.openxmlformats.org/spreadsheetml/2006/main" count="5143" uniqueCount="918">
  <si>
    <t xml:space="preserve">淮北市卫生健康委员会2023年度项目支出绩效自评表
目                      录
</t>
  </si>
  <si>
    <t>1.卫生健康工作经费</t>
  </si>
  <si>
    <t>2.办公大楼运行经费</t>
  </si>
  <si>
    <t>3.卫生健康系统信息网络建设经费</t>
  </si>
  <si>
    <t>4.房租返还</t>
  </si>
  <si>
    <t>5.中国医疗改革促进结果导向型贷款还款</t>
  </si>
  <si>
    <t>6.国家基本公共卫生服务项目资金</t>
  </si>
  <si>
    <t>7.婚前健康检查项目</t>
  </si>
  <si>
    <t>8.免费产前筛查项目</t>
  </si>
  <si>
    <t>9.独生子女保健费一次性生活补贴</t>
  </si>
  <si>
    <t>10.计划生育特别补助配套资金</t>
  </si>
  <si>
    <t>11.中医药事业传承与发展经费</t>
  </si>
  <si>
    <t>12.人口和计划生育利益导向政策经费</t>
  </si>
  <si>
    <t>13.老年人意外伤害险</t>
  </si>
  <si>
    <t>14.3岁以下婴幼儿照护服务试点经费</t>
  </si>
  <si>
    <t>15.人口监测与家庭发展能力建设经费</t>
  </si>
  <si>
    <t>16.老龄业务运行费</t>
  </si>
  <si>
    <t>17.医疗事故鉴定费</t>
  </si>
  <si>
    <t>18.淮北市健康口腔行动</t>
  </si>
  <si>
    <t>19.住院医师规范化培训</t>
  </si>
  <si>
    <t>20.创建卫生城市（科室专项）</t>
  </si>
  <si>
    <t>21.省级临床重点专科建设</t>
  </si>
  <si>
    <t>22.医护人员考试费用</t>
  </si>
  <si>
    <t>23.从业人员免费体检</t>
  </si>
  <si>
    <t>24.单位运行劳务经费</t>
  </si>
  <si>
    <t>25.疾病预防控制类项目</t>
  </si>
  <si>
    <t>26.美沙酮门诊项目</t>
  </si>
  <si>
    <t>27.日元贷款项目</t>
  </si>
  <si>
    <t>28.补缴养老保险（市疾控中心）</t>
  </si>
  <si>
    <t>29.非免疫规划疫苗储存运输等费用</t>
  </si>
  <si>
    <t>30.设备购置及检定校准维修维护项目</t>
  </si>
  <si>
    <t>31.水质监管检测</t>
  </si>
  <si>
    <t>32.卫生监督工作经费</t>
  </si>
  <si>
    <t>33.单位运行劳务</t>
  </si>
  <si>
    <t>34.国家随机监督检查</t>
  </si>
  <si>
    <t>35.补交养老保险金（监督支队）</t>
  </si>
  <si>
    <t>36.体检、宣传、证历</t>
  </si>
  <si>
    <t>37.正常运转经费补助</t>
  </si>
  <si>
    <t>38.日元贷款及政府债券偿还</t>
  </si>
  <si>
    <t>39.补交养老保险项目（市传染病医院）</t>
  </si>
  <si>
    <t>40.爱国卫生健康促进</t>
  </si>
  <si>
    <t>41.站所规范化建设经费（药具站）</t>
  </si>
  <si>
    <t>42.市120网络建设与运行</t>
  </si>
  <si>
    <t>43.淮北市疾病应急救助、肇事肇祸经费</t>
  </si>
  <si>
    <t>44.站所规范化建设项目经费（妇幼保健计划生育服务中心）</t>
  </si>
  <si>
    <t>45.补缴养老保险（市中心血站）</t>
  </si>
  <si>
    <t>46.办公大楼运行经费（市中心血站）</t>
  </si>
  <si>
    <t>47.卫生材料、试剂</t>
  </si>
  <si>
    <t>48.设备购置</t>
  </si>
  <si>
    <t>49.全自动检测疫情维保服务</t>
  </si>
  <si>
    <t>50.单位运行劳务经费（市中心血站）</t>
  </si>
  <si>
    <t>51.献血宣传、用血偿还</t>
  </si>
  <si>
    <t xml:space="preserve">       项目支出绩效自评表 </t>
  </si>
  <si>
    <t>（2023年度）</t>
  </si>
  <si>
    <t>项目名称</t>
  </si>
  <si>
    <t>卫生健康工作经费</t>
  </si>
  <si>
    <t>主管部门</t>
  </si>
  <si>
    <t>076-淮北市卫生健康委员会</t>
  </si>
  <si>
    <t>实施单位</t>
  </si>
  <si>
    <t>076001-淮北市卫生健康委员会</t>
  </si>
  <si>
    <t>项目资金                    （万元）</t>
  </si>
  <si>
    <t>年初预算数</t>
  </si>
  <si>
    <t>全年预算数</t>
  </si>
  <si>
    <t>全年执行数</t>
  </si>
  <si>
    <t xml:space="preserve">分值 </t>
  </si>
  <si>
    <t>执行率</t>
  </si>
  <si>
    <t>得分</t>
  </si>
  <si>
    <t>年度资金总额：</t>
  </si>
  <si>
    <t>其中：本年财政拨款</t>
  </si>
  <si>
    <t>—</t>
  </si>
  <si>
    <t/>
  </si>
  <si>
    <t>上年结转资金</t>
  </si>
  <si>
    <t xml:space="preserve">          其他资金</t>
  </si>
  <si>
    <t>年度总体目标</t>
  </si>
  <si>
    <t>预期目标</t>
  </si>
  <si>
    <t>实际完成情况</t>
  </si>
  <si>
    <t>保障市卫生健康委2023年工作正常运行</t>
  </si>
  <si>
    <t>各项工作正常开展。</t>
  </si>
  <si>
    <t>绩效指标</t>
  </si>
  <si>
    <t>一级指标</t>
  </si>
  <si>
    <t>二级指标</t>
  </si>
  <si>
    <t>三级指标</t>
  </si>
  <si>
    <t>年度指标值</t>
  </si>
  <si>
    <t>实际完成值</t>
  </si>
  <si>
    <t>分值</t>
  </si>
  <si>
    <t>偏差原因分析及改进措施</t>
  </si>
  <si>
    <t>产出指标</t>
  </si>
  <si>
    <t>数量指标</t>
  </si>
  <si>
    <t>经费保障</t>
  </si>
  <si>
    <t>＝750000元</t>
  </si>
  <si>
    <t>700000元</t>
  </si>
  <si>
    <t>20</t>
  </si>
  <si>
    <t>质量指标</t>
  </si>
  <si>
    <t>资金使用质量</t>
  </si>
  <si>
    <t>提高资金使用质量</t>
  </si>
  <si>
    <t>达成预期指标</t>
  </si>
  <si>
    <t>10</t>
  </si>
  <si>
    <t>时效指标</t>
  </si>
  <si>
    <t>资金使用情况</t>
  </si>
  <si>
    <t>资金按进度使用</t>
  </si>
  <si>
    <t>成本指标</t>
  </si>
  <si>
    <t>对所需成本的控制情况</t>
  </si>
  <si>
    <t>合理有效控制成本</t>
  </si>
  <si>
    <t>效益指标</t>
  </si>
  <si>
    <t>经济效益指标</t>
  </si>
  <si>
    <t>对经济发展带来的影响</t>
  </si>
  <si>
    <t>逐步提高</t>
  </si>
  <si>
    <t>5</t>
  </si>
  <si>
    <t>社会效益指标</t>
  </si>
  <si>
    <t>对社会发展带来的影响</t>
  </si>
  <si>
    <t>生态效益指标</t>
  </si>
  <si>
    <t>对自然环境带来的影响</t>
  </si>
  <si>
    <t>可持续影响指标</t>
  </si>
  <si>
    <t>对人、家庭、社会带来了可持续影响</t>
  </si>
  <si>
    <t>满意度指标</t>
  </si>
  <si>
    <t>服务对象满意度</t>
  </si>
  <si>
    <t>服务对象基本满意</t>
  </si>
  <si>
    <t>总分</t>
  </si>
  <si>
    <t>办公大楼运行经费</t>
  </si>
  <si>
    <t>保障大楼正常运行，保障工作正常开展</t>
  </si>
  <si>
    <t>完成</t>
  </si>
  <si>
    <t>运行经费</t>
  </si>
  <si>
    <t>＝370000元</t>
  </si>
  <si>
    <t>370000元</t>
  </si>
  <si>
    <t>资金按支出进度使用</t>
  </si>
  <si>
    <t>卫生健康系统信息网络建设经费</t>
  </si>
  <si>
    <t>保障卫生网络正常运行</t>
  </si>
  <si>
    <t>卫生网络正常运行</t>
  </si>
  <si>
    <t>＝850500元</t>
  </si>
  <si>
    <t>712529.74元</t>
  </si>
  <si>
    <t>房租返还</t>
  </si>
  <si>
    <t>非税收入，房租返还</t>
  </si>
  <si>
    <t>非税收入，以收定支，当年未收到房租收入。</t>
  </si>
  <si>
    <t>房租收入</t>
  </si>
  <si>
    <t>＝265000元</t>
  </si>
  <si>
    <t>0元</t>
  </si>
  <si>
    <t>非税收入，以收定支，当年未收到房租收入</t>
  </si>
  <si>
    <t>收入到账后方可使用</t>
  </si>
  <si>
    <t>有效控制成本</t>
  </si>
  <si>
    <t>中国医疗改革促进结果导向型贷款还款</t>
  </si>
  <si>
    <t>世行贷款还款</t>
  </si>
  <si>
    <t>按照财政局通知足额偿还世行贷款。</t>
  </si>
  <si>
    <t>＝500000元</t>
  </si>
  <si>
    <t>500000元</t>
  </si>
  <si>
    <t>400000元</t>
  </si>
  <si>
    <t>资金高质量使用</t>
  </si>
  <si>
    <t>资金拨付及时</t>
  </si>
  <si>
    <t>对经济发展带来的积极影响</t>
  </si>
  <si>
    <t>对社会发展带来的积极影响</t>
  </si>
  <si>
    <t>对自然环境带来的积极影响</t>
  </si>
  <si>
    <t>国家基本公共卫生服务项目资金</t>
  </si>
  <si>
    <t>适龄儿童国家免疫规划疫苗接种率≥90％ ；7岁以下儿童健康管理率≥85％ 0-6岁儿童眼保健和视力检查覆盖率≥90％ ；孕产妇系统管理率≥90％ 3岁以下儿童系统管理率≥80％；    高血压患者管理人数19.42万；2型糖尿病患者管理人数7.09万；     肺结核患者管理≥90％ 社区在册居家严重精神障碍患者健康管理率≥80％  儿童中医药健康管理率≥77％；    老年人中医药健康管理率≥70％卫生监督协管各行业巡查（访）2次完成率≥90％  居民规范化电子健康档案覆盖率≥61％；   高血压患者基层规范管理服务率≥61％2型糖尿病患者基层规范管理服务率≥61％65岁及以上老年人城乡社区规范健康管理服务率≥61％传染病和突发公共卫生事件报告率≥95％城乡居民公共卫生差距不断缩小；      居民健康素养水平不断提高基本公共卫生服务水平不断提高；      服务对象满意度较上年提高</t>
  </si>
  <si>
    <t>一是制定科学的实施方案。我委制定下发《关于切实做好基本公共卫生服务工作的通知》，要求各县区各县区依规明确任务，明确年度目标，加强质量控制，规范应用“两卡制”，强化资金管理，同时加强评价结果应用并于资金拨付挂钩，开展市县乡三级基本公卫全覆盖督查，及时反馈存在问题，明确整改时限，进一步推动做实做细基本公共卫生服务。二是加强工作调度。市卫健委高度重视，分管领导召开2023年国家基本公共卫生服务项目和家庭医生签约服务工作调度会、基层卫生重点工作部署会,统筹部署疫情常态化防控和基本公共卫生服务重点工作。召开季度基本公共卫生考核通报会，明确存在问题，及时落实整改。同时将基本公卫服务项目纳入各县区卫健委目标管理绩效考核指标，加强工作调度。三是开展项目培训。我委邀请市级基本公卫专家开展国家基本公共卫生服务重点项目培训班，基层医疗卫生机构260余名医务人员参加培训。各县区对辖区内各级医疗机构负责人及基本公共卫生服务项目有关人员进行基本公共卫生服务项目规范（第三版）集中培训。各乡镇卫生院、社区卫生服务中心也采取以会代训的形式，对本单位公共卫生人员及辖区村卫生室、社区卫生服务站的医务人员进行公共卫生专业知识的培训。四是严格绩效考核管理。联合市财政制定《淮北市12项国家基本公共卫生服务项目绩效评价方案》，明确绩效评价指标体系，同时结合绩效评价结果落实资金奖惩，切实推动基本公共卫生服务项目做实做细。同时采取第三方调查的形式对老年人及慢性病患者服务的真实性和满意度知晓率进行调查。市对下转移支付项目，资金拨付三区使用。</t>
  </si>
  <si>
    <t>适龄儿童国家免疫规划疫苗接种率</t>
  </si>
  <si>
    <t>≥90%</t>
  </si>
  <si>
    <t>91.25%</t>
  </si>
  <si>
    <t>7岁以下儿童健康管理率</t>
  </si>
  <si>
    <t>≥85%</t>
  </si>
  <si>
    <t>93.4%</t>
  </si>
  <si>
    <t>0-6岁儿童眼保健和视力检查覆盖率</t>
  </si>
  <si>
    <t>92.68%</t>
  </si>
  <si>
    <t>孕产妇系统管理率</t>
  </si>
  <si>
    <t>91.7%</t>
  </si>
  <si>
    <t>居民规范化电子健康档案覆盖率</t>
  </si>
  <si>
    <t>≥61%</t>
  </si>
  <si>
    <t>79.59%</t>
  </si>
  <si>
    <t>4</t>
  </si>
  <si>
    <t>高血压患者基层规范管理服务率</t>
  </si>
  <si>
    <t>76.7%</t>
  </si>
  <si>
    <t>2型糖尿病患者基层规范管理服务率</t>
  </si>
  <si>
    <t>74.87%</t>
  </si>
  <si>
    <t>65岁及以上老年人城乡社区规范健康管理服务率</t>
  </si>
  <si>
    <t>68.43%</t>
  </si>
  <si>
    <t>传染病和突发公共卫生事件报告率</t>
  </si>
  <si>
    <t>≥95%</t>
  </si>
  <si>
    <t>100%</t>
  </si>
  <si>
    <t>资金拨付情况</t>
  </si>
  <si>
    <t>城乡居民公共卫生差距</t>
  </si>
  <si>
    <t>逐步缩小</t>
  </si>
  <si>
    <t>居民健康素养水平</t>
  </si>
  <si>
    <t>不断提高</t>
  </si>
  <si>
    <t>基本满意</t>
  </si>
  <si>
    <t>婚前健康检查项目</t>
  </si>
  <si>
    <t>未婚男女通过婚前检查，可以从医生那里得到优生的忠告：在发现遗传病和遗传缺陷方面的问题后，是否能结婚，是否能生育，孩子是否有遗传病发生的风险以及怎样预防等等，从而有效地阻止在某些方面有缺陷的孩子出世，阻止遗传病的发生。</t>
  </si>
  <si>
    <t>全市婚检率96.92%，疾病检出率11.61%，三区一县均完成婚前医学检查门诊规范化建设。市对下转移支付项目，资金拨付三区使用。</t>
  </si>
  <si>
    <t>婚检经费</t>
  </si>
  <si>
    <t>＝320000元</t>
  </si>
  <si>
    <t>227000元</t>
  </si>
  <si>
    <t>婚检率</t>
  </si>
  <si>
    <t>稳定在85%左右</t>
  </si>
  <si>
    <t>疾病检出率</t>
  </si>
  <si>
    <t>达到8%以上</t>
  </si>
  <si>
    <t>资金到位率</t>
  </si>
  <si>
    <t>达到100%</t>
  </si>
  <si>
    <t>免费婚检人均费用</t>
  </si>
  <si>
    <t>180元/人</t>
  </si>
  <si>
    <t>社会效益</t>
  </si>
  <si>
    <t>通过项目实施，提高婚检率和婚检质量，减少出生缺陷的发生，促进广大群众生活质量和健康素养的提升。</t>
  </si>
  <si>
    <t>通过抽取20人电话回访方式，受访群众是否满意</t>
  </si>
  <si>
    <t>免费产前筛查经费</t>
  </si>
  <si>
    <t>加强出生缺陷防治工作，提升我市促进我市出生缺陷综合防治能力和水平。产前筛查率达到80％</t>
  </si>
  <si>
    <t>全市产前筛查9544人，产前筛查率92.67%（其中筛查人数占符合筛查条件建册孕妇的100.75%）。均符合2023年全市产前筛查率达到75%以上（其中筛查人数占符合筛查条件建册孕妇的90%以上），孕妇咨询随访率达到100%。市对下转移支付项目，资金拨付三区使用。</t>
  </si>
  <si>
    <t>产前筛查覆盖率</t>
  </si>
  <si>
    <t>筛查人数占建册孕妇的比例</t>
  </si>
  <si>
    <t>大于等于80%</t>
  </si>
  <si>
    <t>符合筛查条件的建册孕妇筛查率</t>
  </si>
  <si>
    <t>咨询指导率</t>
  </si>
  <si>
    <t>产前筛查人均费用</t>
  </si>
  <si>
    <t>130元/人</t>
  </si>
  <si>
    <t>出生缺陷得到有效防治</t>
  </si>
  <si>
    <t>较为明显</t>
  </si>
  <si>
    <t>通过抽取20人电话回访方式，受访群众是否满意，其中2人基本满意</t>
  </si>
  <si>
    <t>独生子女保健费及一次性生活补贴</t>
  </si>
  <si>
    <t>企业职工退休一次性奖励及无固定单位人员的独生子女保健费得到兑现。</t>
  </si>
  <si>
    <t xml:space="preserve"> 严格按照政策规定，兑现独保费及一次性生活补贴资金。</t>
  </si>
  <si>
    <t>独生子女保健费</t>
  </si>
  <si>
    <t>按照资格确认人数</t>
  </si>
  <si>
    <t>独生子女父母退休一次性生活补助</t>
  </si>
  <si>
    <t>无子女父母退休一次性生活补助</t>
  </si>
  <si>
    <t>符合条件申报对象覆盖率</t>
  </si>
  <si>
    <t>全部发放到位</t>
  </si>
  <si>
    <t>资金到位及时</t>
  </si>
  <si>
    <t>项目产出成本按绩效目标控制</t>
  </si>
  <si>
    <t>按照政策规定标准</t>
  </si>
  <si>
    <t>家庭发展能力</t>
  </si>
  <si>
    <t>满意度高</t>
  </si>
  <si>
    <t>计划生育特别扶助配套资金</t>
  </si>
  <si>
    <t>落实独生子女伤残死亡家庭特别扶助政策，促进社会稳定。</t>
  </si>
  <si>
    <t>严格按照政策规定，落实计划生育特别扶助制度，完成资格确认、资金发放任务。</t>
  </si>
  <si>
    <t>独生子女伤残5家庭特扶对象</t>
  </si>
  <si>
    <t>独生子女死亡家庭特扶对象</t>
  </si>
  <si>
    <t>一级计划生育手术并发症</t>
  </si>
  <si>
    <t>二级计划生育手术并发症</t>
  </si>
  <si>
    <t>三级计划生育手术并发症</t>
  </si>
  <si>
    <t>按照政策规定标准全部发放到位</t>
  </si>
  <si>
    <t>社会稳定水平</t>
  </si>
  <si>
    <t>项目实施对环境产生了积极的影响</t>
  </si>
  <si>
    <t>中医药事业传承与发展经费</t>
  </si>
  <si>
    <t>完成本年度中医药相关知识的推广和宣传，定期对中医药相关人才进行培训；对基层中医馆建设以奖代补，加强中医馆内涵建设、村卫生室中医阁建设,提升服务能力；完成中医药确有专长、师承人员报名、考核，对中医专长人员进行医师培训、考核等。</t>
  </si>
  <si>
    <t>推动中医药文化弘扬与传播工作，开展民间中医药调查，挖掘民间中医人才，规范“三伏贴”诊疗行为，开展中医专长医师考核，对基层服务站和村卫生设置中医阁，提高我市中医药整体医疗技术水平，提升基层医疗机构中医药服务水平，培养更多的中医药人才，满足广大群众对中医药健康服务的需求。</t>
  </si>
  <si>
    <t>中医药法、中医药条例宣传；中医药文化宣传活动</t>
  </si>
  <si>
    <t>≥4次</t>
  </si>
  <si>
    <t>4次</t>
  </si>
  <si>
    <t>中医药确有专长、师承人员考核、中医专长医师岗前培训。</t>
  </si>
  <si>
    <t>≥2次</t>
  </si>
  <si>
    <t>2次</t>
  </si>
  <si>
    <t>多途径宣传中医药文化</t>
  </si>
  <si>
    <t>知晓度提高</t>
  </si>
  <si>
    <t>优化中医药医师队伍</t>
  </si>
  <si>
    <t>有所提升</t>
  </si>
  <si>
    <t>资金按序时进度支付</t>
  </si>
  <si>
    <t>有所提高</t>
  </si>
  <si>
    <t>人口和计划生育利益导向政策经费</t>
  </si>
  <si>
    <t>落实计划生育家庭奖励优惠政策，促进计生家庭健康发展。</t>
  </si>
  <si>
    <t>严格按照政策规定，落实计划生育家庭奖励政策，完成资格确认、资金发放任务。市对下转移支付项目，资金拨付三区使用。</t>
  </si>
  <si>
    <t>独生子女父母奖励金(16周岁以上）</t>
  </si>
  <si>
    <t>往年双女户绝育奖励金</t>
  </si>
  <si>
    <t>农村计划生育家庭扩面奖励扶助金</t>
  </si>
  <si>
    <t>计划生育特殊困难家庭老年护理补贴</t>
  </si>
  <si>
    <t>计生困难家庭帮扶资金</t>
  </si>
  <si>
    <t>资金到位情况</t>
  </si>
  <si>
    <t>按照政策标准规定</t>
  </si>
  <si>
    <t>15</t>
  </si>
  <si>
    <t>项目实施对人、家庭、社会带来了可持续影响</t>
  </si>
  <si>
    <t>老年人意外伤害险</t>
  </si>
  <si>
    <t>符合低保、优抚、五保人群做到应保尽保，各县区财政配套20％资金做好超额人员参保工作。</t>
  </si>
  <si>
    <t>已全部参保。市对下转移支付项目，资金拨付县区使用。</t>
  </si>
  <si>
    <t>低保、优抚、五保老人</t>
  </si>
  <si>
    <t>＝13750人</t>
  </si>
  <si>
    <t>13750人</t>
  </si>
  <si>
    <t>应覆盖率</t>
  </si>
  <si>
    <t>3岁以下婴幼儿照护服务试点经费</t>
  </si>
  <si>
    <t>按照“政府引导、家庭为主、多方参与”的总体思路，构建多形式、广参与的3岁以下婴幼儿照护服务体系，引导婴幼儿照护服务工作健康发展。</t>
  </si>
  <si>
    <t>我市3岁以下婴幼儿托育照护服务工作稳步推进。</t>
  </si>
  <si>
    <t>新增托位数</t>
  </si>
  <si>
    <t>按照新增托位任务数</t>
  </si>
  <si>
    <t>公办独立托育机构</t>
  </si>
  <si>
    <t>1个</t>
  </si>
  <si>
    <t>公立医院托育点</t>
  </si>
  <si>
    <t>符合条件申报机构覆盖率</t>
  </si>
  <si>
    <t>按照综合考评标准</t>
  </si>
  <si>
    <t>人口监测与家庭发展能力建设经费</t>
  </si>
  <si>
    <t>提高全员数据质量，依法打击“两非”工作，综合治理出生人口性别比失衡，提升家庭发展能力。</t>
  </si>
  <si>
    <t>做好人口监测工作有利于科学把握人口发展规律，研究解决重大人口问题；有利于促进生育政策和经济社会政策配套衔接，合理配置公共服务资源；有利于改革完善服务管理，促进人口均衡发展。以上项目资金于2023年已全部支付到位。</t>
  </si>
  <si>
    <t>人口监测点</t>
  </si>
  <si>
    <t>按照监测点数</t>
  </si>
  <si>
    <t>家庭发展项目示范点</t>
  </si>
  <si>
    <t>按照示范创建个数</t>
  </si>
  <si>
    <t>老龄业务运行费</t>
  </si>
  <si>
    <t>根据安徽省实施《中华人民共和国老年人权益保障法》办法有关规定，为保障老年人合法权益，发展老龄事业，每年开展形式多样的敬老、助老活动宣传教育活；开展人口老龄化国情、省情、市情宣传教育；开展维护老年人合法权益的法制宣传教育；开展文体书画等活动；开展“重阳节”走访慰问活动。参加省老龄办组织的老年文艺调演、体育比赛、书画摄影展及孝心、福星评比等活动。</t>
  </si>
  <si>
    <t>开展形式多样的敬老、助老活动宣传教育活动；开展老龄人口化国情、省情、市情宣传教育；开展维护老年人合法权益的法制宣传教育；开展文体书画等活动；开展“重阳节”走访慰问活动，年中追加预算，组织开展老年运动会活动。</t>
  </si>
  <si>
    <t>100000元</t>
  </si>
  <si>
    <t>高质量使用资金</t>
  </si>
  <si>
    <t>成本控制</t>
  </si>
  <si>
    <t>成本合理有效控制</t>
  </si>
  <si>
    <t>积极影响</t>
  </si>
  <si>
    <t>医疗事故鉴定费</t>
  </si>
  <si>
    <t>划清医患责任，为医疗纠纷调解提供技术支撑，化解社会矛盾，维护社会稳定。</t>
  </si>
  <si>
    <t>按照实际发生开展鉴定工作。</t>
  </si>
  <si>
    <t>经费</t>
  </si>
  <si>
    <t>＝40000元</t>
  </si>
  <si>
    <t>11200元</t>
  </si>
  <si>
    <t>资金按非税收入支付</t>
  </si>
  <si>
    <t>淮北市健康口腔行动</t>
  </si>
  <si>
    <t>全市口腔医疗资源供给和口腔专业人员数量明显增加，人群口腔健康素养水平和健康行为形成率大幅提升，口腔健康服务覆盖全人群、全生命周期。做到口腔医疗技术大幅提高，群众口腔疾病防治意识大幅提升，口腔疾病患病率大幅下降，力争在全省综合测评位次进入前八。</t>
  </si>
  <si>
    <t>相山区2023年度新增窝沟封闭6-9岁儿童5601人≥4494，烈山区2023年度新增窝沟封闭6-9岁儿童1906人≥1740，杜集区2023年度新增窝沟封闭6-9岁儿童1763人≥1740。三区均达到要求。烈山区2023年度新增牙椅2张≥2，矿工医院2023年度新增牙椅6张≥2，杜集区2023年度新增牙椅5张≥1，均达到要求。矿工总医院、人民医院、市中医医院、市四院均单独设置口腔科。淮北市健康口腔“优培计划”专业培训120人≥120，达到要求。相山区社区卫生服务中心、服务人口超过2万的乡镇卫生院总数11个，配备专职口腔医师社区卫生服务中心、服务人口超过2万的乡镇卫生院个数8个，8/11=72.73%≥30%；烈山区社区卫生服务中心、服务人口超过2万的乡镇卫生院总数7个，配备专职口腔医师社区卫生服务中心、服务人口超过2万的乡镇卫生院个数6个，6/7=85.71%≥30%；杜集区社区卫生服务中心、服务人口超过2万的乡镇卫生院总数5个，配备专职口腔医师社区卫生服务中心、服务人口超过2万的乡镇卫生院个数5个，5/5=100%≥30%，均达到要求。全市共复核19758人，复核牙齿数52492颗，完好牙齿数47208万，总体完好率达89.93%≥85%。儿童口腔卫生知识知晓率目标任务为≥85%，2023年市级儿童口腔卫生知识知晓率达93%，其中濉溪县95%，相山区96%，烈山区90%，杜集区90%，均达到要求。根据2023年省发改委社暖民心行动知晓率满意度调查显示，我市大多数群众对暖民心健康口腔行动项目满意，全年平均知晓率委62.57≥60%，综合满意度为92.09%≥90%，均达到要求。</t>
  </si>
  <si>
    <t>牙椅增加</t>
  </si>
  <si>
    <t>≥10张</t>
  </si>
  <si>
    <t>13张</t>
  </si>
  <si>
    <t>群众口腔疾病防治意识</t>
  </si>
  <si>
    <t>大幅提高</t>
  </si>
  <si>
    <t>窝沟封闭覆盖16%适龄儿童</t>
  </si>
  <si>
    <t>89.93%</t>
  </si>
  <si>
    <t>口腔疾病及时就诊率</t>
  </si>
  <si>
    <t>提高</t>
  </si>
  <si>
    <t>住院医师规范化培训</t>
  </si>
  <si>
    <t>提升住培学员的业务水平，提升医院卫生服务能力。</t>
  </si>
  <si>
    <t>2023年计划招收中央项目学员33名，实际招收中央项目学员32名，紧缺专业中全科专业招收10名，麻醉科专业招收3名。除全科专业外，其他专业均完成招收任务。市对下转移支付项目，资金拨付市人民医院使用。</t>
  </si>
  <si>
    <t>住院医师规范化培训招收完成率</t>
  </si>
  <si>
    <t>大于等于90%</t>
  </si>
  <si>
    <t>住院医师规范化培训紧缺专业招收完成率</t>
  </si>
  <si>
    <t>农村订单定向医学生免费培养招收完成率</t>
  </si>
  <si>
    <t>住院医师规范化培训结业考核通过率</t>
  </si>
  <si>
    <t>创建卫生城市(科室专项)</t>
  </si>
  <si>
    <t>创建国家卫生城市</t>
  </si>
  <si>
    <t>做好国家卫生城市创建、病媒生物防治等工作。</t>
  </si>
  <si>
    <t>经费支持</t>
  </si>
  <si>
    <t>＝2000000元</t>
  </si>
  <si>
    <t>1359070元</t>
  </si>
  <si>
    <t>病媒生物防制按合同支付</t>
  </si>
  <si>
    <t>资金高质量发挥作用</t>
  </si>
  <si>
    <t>资金按序时进度支出</t>
  </si>
  <si>
    <t>省级临床重点专科建设</t>
  </si>
  <si>
    <t>坚持强优势与补短板相结合原则，在市级层面，以市属三级医院为主体，遴选一批市域内诊疗资源相对薄弱、市域内急需、异地就医比例较高的病种和专科，打造一批市域领先、群众急需的特色专科。</t>
  </si>
  <si>
    <t>均已完成，拨付市人民医院、淮北矿工总医院各50万元。</t>
  </si>
  <si>
    <t>项目经费支持</t>
  </si>
  <si>
    <t>＝1000000元</t>
  </si>
  <si>
    <t>1000000元</t>
  </si>
  <si>
    <t>对人、家庭、社会带来的可持续影响</t>
  </si>
  <si>
    <t>医护人员考试费用</t>
  </si>
  <si>
    <t>完成全国护士执业资格考试、全国卫生专业技术资格考试、全国医师资格考试</t>
  </si>
  <si>
    <t>完成各项考试</t>
  </si>
  <si>
    <t>预计非税收入</t>
  </si>
  <si>
    <t>78万元</t>
  </si>
  <si>
    <t>按非税收入计划使用</t>
  </si>
  <si>
    <t>从业人员免费体检项目</t>
  </si>
  <si>
    <t>076011-淮北市疾病预防控制中心</t>
  </si>
  <si>
    <t>全年预算数（A）</t>
  </si>
  <si>
    <t>全年执行数（B）</t>
  </si>
  <si>
    <t>执行率（B/A)</t>
  </si>
  <si>
    <t>年度总体目标完成情况</t>
  </si>
  <si>
    <t xml:space="preserve">    为了广大市民的食品等公共卫生安全，根据《中华人民共和国食品安全法》等规定从事食品、饮用水生产经营，公共场所直接为顾客服务的从业人员，必须按照规定进行预防性健康检查。</t>
  </si>
  <si>
    <t>从业人员体检39060人次，完成年度总体目标指标值的97.65％。</t>
  </si>
  <si>
    <t>年度绩效指标完成情况</t>
  </si>
  <si>
    <t>产出指标(50分)</t>
  </si>
  <si>
    <t>免费体检人数</t>
  </si>
  <si>
    <t>≥40000人次</t>
  </si>
  <si>
    <t>39060人次</t>
  </si>
  <si>
    <t>新冠疫情转段经济恢复期从业人员减少</t>
  </si>
  <si>
    <t>规范管理、保证质量</t>
  </si>
  <si>
    <t>规定时间内，高效完成</t>
  </si>
  <si>
    <t>体检所需耗材、设备、人工等成本</t>
  </si>
  <si>
    <t>＝1200000元</t>
  </si>
  <si>
    <t>效益指标(30分)</t>
  </si>
  <si>
    <t>保障食品生产经营、公共场所等从业人员身体健康，减少社会医疗成本</t>
  </si>
  <si>
    <t>保障我市食品安全和消费者的身体健康</t>
  </si>
  <si>
    <t>保障食品安全，减少环境污染</t>
  </si>
  <si>
    <t>切实减轻企业和个人负担，促进实体经济发展</t>
  </si>
  <si>
    <t>满意度指标(10分)</t>
  </si>
  <si>
    <t>服务对象满意度指标</t>
  </si>
  <si>
    <t>满意</t>
  </si>
  <si>
    <t>39035人满意</t>
  </si>
  <si>
    <t>12345热线全年咨询投诉25件。优化体检流程、提高服务能力</t>
  </si>
  <si>
    <t>注：1.一级指标分值统一设置为：产出指标50分、效益指标30分、服务对象满意度指标10分、预算资金执行率10分。如有特殊情况，上述权重可做适当调整，但加总后应等于100分。各部门根据各项指标重要程度确定三级指标的分值。得分一档最高不能超过该指标分值上限。</t>
  </si>
  <si>
    <t xml:space="preserve">   2.定性指标根据指标完成情况分为：达成预期指标、部分达成预期指标并具有一定效果、未达成预期指标且效果较差三档，分别按照该指标对应分值区间100-80%(含80%)、80-60%(含60%)、60-0%合理确定分值。</t>
  </si>
  <si>
    <t xml:space="preserve">   3.定量指标若为正向指标（即指标值为≥*），则得分计算方法应用全年实际值/年度指标值╳该指标分值；若定量指标为反向指标（即指标值为≤*），则得分计算方法应用年度指标值/全年实际值╳该指标分值；定量指标得分最高不得超过该指标分值上限。</t>
  </si>
  <si>
    <t xml:space="preserve">   4.评价得分说明：说明全年实际值与年度指标值偏离情况（未达、持平、超额）。</t>
  </si>
  <si>
    <t>单位运行劳务经费</t>
  </si>
  <si>
    <t xml:space="preserve">   保障编外人员的工资、社会保障、公积金等人员支出，维护单位的安定团结，弥补公用经费不足,更好地履行单位职责，保障单位职能运行。</t>
  </si>
  <si>
    <t>已完成。</t>
  </si>
  <si>
    <t>保障单位正常运转</t>
  </si>
  <si>
    <t>按实际发生执行</t>
  </si>
  <si>
    <t>资金支付合规性</t>
  </si>
  <si>
    <t>严格执行相关财经法规、制度</t>
  </si>
  <si>
    <t>资金支付时效性</t>
  </si>
  <si>
    <t>按序时进度完成</t>
  </si>
  <si>
    <t>项目总经费</t>
  </si>
  <si>
    <t>≤100万元</t>
  </si>
  <si>
    <t>加强疾病预防控制，促进经济发展</t>
  </si>
  <si>
    <t>较高</t>
  </si>
  <si>
    <t>加强疾病预防控制、传染病报告及处置等</t>
  </si>
  <si>
    <t>加强疾病控制、减少环境污染</t>
  </si>
  <si>
    <t>促进经济发展和社会稳定</t>
  </si>
  <si>
    <t>疾病预防控制类项目</t>
  </si>
  <si>
    <t xml:space="preserve">    对各类疾病的预防控制关系到经济发展、社会稳定、国家安全和民族兴衰，关系到加快发展、富民强市和全面建设小康社会目标的实现。保障计划免疫冷链设备正常运转，确保疫苗安全；控制传染病流行，保障儿童身体健康，节约卫生资源；及时处置传染病疫情，切实阻断重大传染病疫情传播，保障人民身体健康；控制艾滋病、结核病等各类传染病的传播。</t>
  </si>
  <si>
    <t>艾滋病、结核病等传染病的预防控制</t>
  </si>
  <si>
    <t>达到国家要求</t>
  </si>
  <si>
    <t>免疫规划接种率</t>
  </si>
  <si>
    <t>90%及以上</t>
  </si>
  <si>
    <t>均达到90%以上</t>
  </si>
  <si>
    <t>法定传染病报告率</t>
  </si>
  <si>
    <t>95%及以上</t>
  </si>
  <si>
    <t>重点传染病个案调查率</t>
  </si>
  <si>
    <t>暴发疫情调查处理率</t>
  </si>
  <si>
    <t>报告准确率</t>
  </si>
  <si>
    <t>疫苗冷链管理</t>
  </si>
  <si>
    <t>保证疫苗质量</t>
  </si>
  <si>
    <t>保证疫苗质量和供应，确保疫苗和冷链系统安全，疫苗管理实现系统化、信息化、规范化</t>
  </si>
  <si>
    <t>疾病监测、报告等</t>
  </si>
  <si>
    <t>符合国家方案要求</t>
  </si>
  <si>
    <t>传染病的预防及控制</t>
  </si>
  <si>
    <t>及时高效</t>
  </si>
  <si>
    <t>≤30万元</t>
  </si>
  <si>
    <t>节省社会资源</t>
  </si>
  <si>
    <t>保障人民身体健康</t>
  </si>
  <si>
    <t>保护环境、减少污染</t>
  </si>
  <si>
    <t>减少传染病发生、提高国民素质</t>
  </si>
  <si>
    <t>美沙酮门诊项目</t>
  </si>
  <si>
    <t>目标是减少艾滋病等血液传染病的传播、萎缩毒品市场、减少违法犯罪。</t>
  </si>
  <si>
    <t>HIV、HCV、梅毒检测率</t>
  </si>
  <si>
    <t>80%以上</t>
  </si>
  <si>
    <t>社区美沙酮维持治疗门诊麻醉药品储存、发放、使用、管理安全规范</t>
  </si>
  <si>
    <t>无差错</t>
  </si>
  <si>
    <t>年维持治疗率</t>
  </si>
  <si>
    <t>85%</t>
  </si>
  <si>
    <t>≤16万元</t>
  </si>
  <si>
    <t>154970元</t>
  </si>
  <si>
    <t>结余资金5030元，细化预算编制，严格执行预算</t>
  </si>
  <si>
    <t>减少违法犯罪，促进经济发展</t>
  </si>
  <si>
    <t>减少毒资、萎缩毒品市场、减少违法犯罪</t>
  </si>
  <si>
    <t>减少环境污染</t>
  </si>
  <si>
    <t>促进家庭和谐、社会稳定</t>
  </si>
  <si>
    <t>日元贷款项目</t>
  </si>
  <si>
    <t xml:space="preserve"> </t>
  </si>
  <si>
    <t>建立完善的疾病预防控制体系和医疗救治体系，提高我市应对重大疾病和突发性公共卫生事件的防御能力及救治通力；完善卫生服务设施，重点加强疾病预防控制监测和信息网络建设。</t>
  </si>
  <si>
    <t>偿还次数</t>
  </si>
  <si>
    <t>每年3月份、9月份2次还款</t>
  </si>
  <si>
    <t>偿还金额完成率</t>
  </si>
  <si>
    <t>偿还时间</t>
  </si>
  <si>
    <t>按照下达的通知单要求的时间还款</t>
  </si>
  <si>
    <t>依据省财政厅下达的通知单要求还款</t>
  </si>
  <si>
    <t>按照下达的通知单要求的金额还款</t>
  </si>
  <si>
    <t>促进我市经济发展</t>
  </si>
  <si>
    <t>提高我市应对重大疾病和突发性公共卫生事件的防御能力</t>
  </si>
  <si>
    <t>美化我市生态环境</t>
  </si>
  <si>
    <t>保障我市人民群众身体健康</t>
  </si>
  <si>
    <t xml:space="preserve">  （2023年度）</t>
  </si>
  <si>
    <t>补缴养老保险</t>
  </si>
  <si>
    <t>补缴养老保险。</t>
  </si>
  <si>
    <t>补缴人数</t>
  </si>
  <si>
    <t>＝28人</t>
  </si>
  <si>
    <t>28人</t>
  </si>
  <si>
    <t>补缴金额</t>
  </si>
  <si>
    <t>足额补缴</t>
  </si>
  <si>
    <t>补缴时效</t>
  </si>
  <si>
    <t>218.3万元</t>
  </si>
  <si>
    <t>做好疾病预防控制，促进经济发展</t>
  </si>
  <si>
    <t>保障职工退休生活，维护社会稳定</t>
  </si>
  <si>
    <t>加强疾病预防控制，做好传染病报告及处置，保护环境</t>
  </si>
  <si>
    <t>提高职工幸福生活，维护社会稳定</t>
  </si>
  <si>
    <t>非免疫规划疫苗储存运输等费用</t>
  </si>
  <si>
    <t xml:space="preserve">   二类疫苗可以满足社会不同人群对疫苗接种的不同需要，建立高水平的免疫屏障，降低疫苗针对性传染病的发病率。</t>
  </si>
  <si>
    <t>二类疫苗数量</t>
  </si>
  <si>
    <t>292500支</t>
  </si>
  <si>
    <t>264130支</t>
  </si>
  <si>
    <t>二类疫苗的市场需求有波动；加强市场调研，准确编制预算</t>
  </si>
  <si>
    <t>二类疫苗质量</t>
  </si>
  <si>
    <t>国家标准</t>
  </si>
  <si>
    <t>二类疫苗时效</t>
  </si>
  <si>
    <t>≤176万元</t>
  </si>
  <si>
    <t>非免疫规划疫苗储存运输费</t>
  </si>
  <si>
    <t>2925000元</t>
  </si>
  <si>
    <t>2641300元</t>
  </si>
  <si>
    <t>保护人民群众身体健康</t>
  </si>
  <si>
    <t>建立高水平免疫屏障</t>
  </si>
  <si>
    <t>提高国民身体素质</t>
  </si>
  <si>
    <t>设备购置及检定校准维修维护项目</t>
  </si>
  <si>
    <t xml:space="preserve">    用于为单位新录用人员购置以及需更新老旧设备并对原设备、仪器的检定校准、日常维修维护费用。</t>
  </si>
  <si>
    <t>已完成新设备采购，原设备正常运转。</t>
  </si>
  <si>
    <t>办公设备数量</t>
  </si>
  <si>
    <t>40台</t>
  </si>
  <si>
    <t>33台</t>
  </si>
  <si>
    <t>根据实际采购情况完成政府采购；加强预算编制的准确性</t>
  </si>
  <si>
    <t>设备检定校准等</t>
  </si>
  <si>
    <t>根据需要检定校准维修维护设备</t>
  </si>
  <si>
    <t>未发生此项支出</t>
  </si>
  <si>
    <t>原设备正常运转；加强预算编制的准确性</t>
  </si>
  <si>
    <t>办公设备质量</t>
  </si>
  <si>
    <t>保证质量</t>
  </si>
  <si>
    <t>完成时间</t>
  </si>
  <si>
    <t>2023年底</t>
  </si>
  <si>
    <t>≤16.50万元</t>
  </si>
  <si>
    <t>疾病控制成本</t>
  </si>
  <si>
    <t>加强疾病预防</t>
  </si>
  <si>
    <t>不断提高传染病检测能力</t>
  </si>
  <si>
    <t>生态环境</t>
  </si>
  <si>
    <t>加强疾病预防控制，保护环境</t>
  </si>
  <si>
    <t>办公环境</t>
  </si>
  <si>
    <t>为职工营造舒适的办公环境</t>
  </si>
  <si>
    <t>附件1</t>
  </si>
  <si>
    <r>
      <rPr>
        <b/>
        <sz val="16"/>
        <color indexed="8"/>
        <rFont val="宋体"/>
        <family val="3"/>
        <charset val="134"/>
      </rPr>
      <t>项目支出绩效自评表</t>
    </r>
    <r>
      <rPr>
        <sz val="16"/>
        <color indexed="8"/>
        <rFont val="宋体"/>
        <family val="3"/>
        <charset val="134"/>
      </rPr>
      <t xml:space="preserve"> </t>
    </r>
  </si>
  <si>
    <t>水质监管检测</t>
  </si>
  <si>
    <t>076012-淮北市卫生健康综合监督执法支队</t>
  </si>
  <si>
    <t>项目资金
（万元）</t>
  </si>
  <si>
    <r>
      <rPr>
        <sz val="10"/>
        <color indexed="8"/>
        <rFont val="宋体"/>
        <family val="3"/>
        <charset val="134"/>
      </rPr>
      <t xml:space="preserve"> </t>
    </r>
    <r>
      <rPr>
        <sz val="10"/>
        <color indexed="8"/>
        <rFont val="宋体"/>
        <family val="3"/>
        <charset val="134"/>
      </rPr>
      <t>其中：本年财政拨款</t>
    </r>
  </si>
  <si>
    <t xml:space="preserve">    上年结转资金</t>
  </si>
  <si>
    <r>
      <rPr>
        <sz val="10"/>
        <color indexed="8"/>
        <rFont val="宋体"/>
        <family val="3"/>
        <charset val="134"/>
      </rPr>
      <t xml:space="preserve"> </t>
    </r>
    <r>
      <rPr>
        <sz val="10"/>
        <color indexed="8"/>
        <rFont val="宋体"/>
        <family val="3"/>
        <charset val="134"/>
      </rPr>
      <t xml:space="preserve">      其他资金</t>
    </r>
  </si>
  <si>
    <t>该项目主要用于三区范围内农村生活饮用水集中供水单位、二次供水单位、企业自备水源集中式供水单位、城市集中式供水单位的饮用水水质卫生状况的卫生监督检测工作，对供水安全管理工作进行培训宣传和指导，保障公共供水卫生安全和居民身体健康。</t>
  </si>
  <si>
    <t>在上级部门领导下，财政监督指导下，顺利完成全年目标。</t>
  </si>
  <si>
    <t>一级
指标</t>
  </si>
  <si>
    <t>产
出
指
标
(50分)</t>
  </si>
  <si>
    <t>指标1：样品采样完成</t>
  </si>
  <si>
    <t>指标2：样品采样</t>
  </si>
  <si>
    <t>＝300份</t>
  </si>
  <si>
    <t>300</t>
  </si>
  <si>
    <t>指标1：样品采样完成率</t>
  </si>
  <si>
    <t>指标2：样品全分析</t>
  </si>
  <si>
    <r>
      <rPr>
        <sz val="10"/>
        <color indexed="8"/>
        <rFont val="宋体"/>
        <family val="3"/>
        <charset val="134"/>
      </rPr>
      <t>指标1：</t>
    </r>
    <r>
      <rPr>
        <sz val="10"/>
        <color indexed="8"/>
        <rFont val="宋体"/>
        <family val="3"/>
        <charset val="134"/>
      </rPr>
      <t>1</t>
    </r>
    <r>
      <rPr>
        <sz val="10"/>
        <color indexed="8"/>
        <rFont val="宋体"/>
        <family val="3"/>
        <charset val="134"/>
      </rPr>
      <t>年内完成</t>
    </r>
  </si>
  <si>
    <r>
      <rPr>
        <sz val="10"/>
        <color indexed="8"/>
        <rFont val="宋体"/>
        <family val="3"/>
        <charset val="134"/>
      </rPr>
      <t>指标1：</t>
    </r>
    <r>
      <rPr>
        <sz val="10"/>
        <color indexed="8"/>
        <rFont val="宋体"/>
        <family val="3"/>
        <charset val="134"/>
      </rPr>
      <t>71.65</t>
    </r>
  </si>
  <si>
    <t>＝71.65万元</t>
  </si>
  <si>
    <t>11</t>
  </si>
  <si>
    <t>按财政要求压缩项目预算</t>
  </si>
  <si>
    <t>效
益
指
标
(30分)</t>
  </si>
  <si>
    <t>经济效益
指标</t>
  </si>
  <si>
    <t>促进经济发展</t>
  </si>
  <si>
    <t>社会效益
指标</t>
  </si>
  <si>
    <t>4季度</t>
  </si>
  <si>
    <t>生态效益
指标</t>
  </si>
  <si>
    <t>保障公共供水安全</t>
  </si>
  <si>
    <t>可持续影
响指标</t>
  </si>
  <si>
    <t>居民身体健康</t>
  </si>
  <si>
    <t>满意度指标
(10分)</t>
  </si>
  <si>
    <t>服务对象
满意度指标</t>
  </si>
  <si>
    <t>人民群众满意</t>
  </si>
  <si>
    <t>卫生监督工作经费</t>
  </si>
  <si>
    <t>该项目为日常运作类支出。保障我单位开展日常工作正常运转。主要用于办公费、印刷费、电费、邮电费、物业管理费、维修护费、公务接待费、被装购置费、公车运行维护费、其他交通费用等支出。</t>
  </si>
  <si>
    <t>在上级部门领导下，财政部门监督指导下，顺利完成。</t>
  </si>
  <si>
    <t>指标1：支付办公费</t>
  </si>
  <si>
    <t>＝11.2万元</t>
  </si>
  <si>
    <t>8</t>
  </si>
  <si>
    <t>因工作需要调整为其他经济科目</t>
  </si>
  <si>
    <t>指标2：支付电费</t>
  </si>
  <si>
    <t>＝2万元</t>
  </si>
  <si>
    <t>2</t>
  </si>
  <si>
    <t>指标1：保障维修维护质量</t>
  </si>
  <si>
    <t>良好</t>
  </si>
  <si>
    <t>指标1：1年内完成</t>
  </si>
  <si>
    <t>指标1：维修维护控制成本</t>
  </si>
  <si>
    <t>控制维修维护成本</t>
  </si>
  <si>
    <t>指标2：控制用电</t>
  </si>
  <si>
    <t>控制用电</t>
  </si>
  <si>
    <t>指标1：促进经济效益</t>
  </si>
  <si>
    <t>指标1：促进卫生执法能力</t>
  </si>
  <si>
    <t>指标1：不造成生态影响</t>
  </si>
  <si>
    <t>无</t>
  </si>
  <si>
    <t>指标1：保障单位正常运转</t>
  </si>
  <si>
    <t>指标1：各科室对维修维护满意</t>
  </si>
  <si>
    <t>76012-淮北市卫生健康综合监督执法支队</t>
  </si>
  <si>
    <t>该项目为日常运作类支出。用于劳务费和其他商品和服务支出，弥补经费不足。</t>
  </si>
  <si>
    <t>在上级部门领导下，在财政部门监督指导下，经过相关科室努力，顺利完成全年目标。</t>
  </si>
  <si>
    <t>指标1：支付体检费</t>
  </si>
  <si>
    <t>＝3万元</t>
  </si>
  <si>
    <t>3</t>
  </si>
  <si>
    <t>指标2：支付稿费</t>
  </si>
  <si>
    <t>指标1：保质保量完成</t>
  </si>
  <si>
    <t>按时完成</t>
  </si>
  <si>
    <r>
      <rPr>
        <sz val="10"/>
        <color indexed="8"/>
        <rFont val="宋体"/>
        <family val="3"/>
        <charset val="134"/>
      </rPr>
      <t>指标1：</t>
    </r>
    <r>
      <rPr>
        <sz val="10"/>
        <color indexed="8"/>
        <rFont val="宋体"/>
        <family val="3"/>
        <charset val="134"/>
      </rPr>
      <t>5</t>
    </r>
    <r>
      <rPr>
        <sz val="10"/>
        <color indexed="8"/>
        <rFont val="宋体"/>
        <family val="3"/>
        <charset val="134"/>
      </rPr>
      <t>万元</t>
    </r>
  </si>
  <si>
    <t>＝5万元</t>
  </si>
  <si>
    <t>指标1：促进经济发展</t>
  </si>
  <si>
    <t>指标1：关注职工身体健康</t>
  </si>
  <si>
    <t>及时关注职工身体健康</t>
  </si>
  <si>
    <t>指标1：不造成不良生态影响</t>
  </si>
  <si>
    <t>指标1：促进职工工作积极性</t>
  </si>
  <si>
    <t>指标1：职工满意</t>
  </si>
  <si>
    <t>国家随机监督抽查经费</t>
  </si>
  <si>
    <t>在上级部门领导下、财政部门监督下，顺利完成全年目标。</t>
  </si>
  <si>
    <t>采样样品数量</t>
  </si>
  <si>
    <t>规范管理相对人</t>
  </si>
  <si>
    <t>1年内完成</t>
  </si>
  <si>
    <t>样品采样份9.7万元</t>
  </si>
  <si>
    <t>＝9.7万元</t>
  </si>
  <si>
    <t>5.68</t>
  </si>
  <si>
    <t>维护群众健康</t>
  </si>
  <si>
    <t>不造成生态影响</t>
  </si>
  <si>
    <t>提高执法水平</t>
  </si>
  <si>
    <t>双随机投诉率</t>
  </si>
  <si>
    <t>0</t>
  </si>
  <si>
    <t>补交养老保险金</t>
  </si>
  <si>
    <t>合计补交养老保险1310347.09元，2022年已拨359700元，需做入2023年预算950647.09元。</t>
  </si>
  <si>
    <t>充分保障职工利益</t>
  </si>
  <si>
    <t>保质保量完成</t>
  </si>
  <si>
    <t>95.07万元</t>
  </si>
  <si>
    <t>＝95.07万元</t>
  </si>
  <si>
    <t>有两位职工因特殊原因未缴纳</t>
  </si>
  <si>
    <t>保障职工经济权益</t>
  </si>
  <si>
    <t>保障职工权益</t>
  </si>
  <si>
    <t>保障职工利益</t>
  </si>
  <si>
    <t>不造成可持续影响</t>
  </si>
  <si>
    <t>职工满意</t>
  </si>
  <si>
    <r>
      <rPr>
        <sz val="9"/>
        <color indexed="8"/>
        <rFont val="宋体"/>
        <family val="3"/>
        <charset val="134"/>
      </rPr>
      <t>注：1</t>
    </r>
    <r>
      <rPr>
        <sz val="9"/>
        <color indexed="8"/>
        <rFont val="宋体"/>
        <family val="3"/>
        <charset val="134"/>
      </rPr>
      <t>.一级指标分值统一设置为：产出指标50分、效益指标30分、服务对象满意度指标10分、预算资金执行率10分。如有特殊情况，上述权重可做适当调整，但加总后应等于100分。各部门根据各项指标重要程度确定三级指标的分值。得分一档最高不能超过该指标分值上限。</t>
    </r>
  </si>
  <si>
    <t xml:space="preserve">    2.定性指标根据指标完成情况分为：达成预期指标、部分达成预期指标并具有一定效果、未达成预期指标且效果较差三档，分别按照该指标对应分值区间100-80%(含80%)、80-60%(含60%)、60-0%合理确定分值。</t>
  </si>
  <si>
    <r>
      <rPr>
        <sz val="9"/>
        <color indexed="8"/>
        <rFont val="宋体"/>
        <family val="3"/>
        <charset val="134"/>
      </rPr>
      <t xml:space="preserve">    3.定量指标若为正向指标（即指标值为</t>
    </r>
    <r>
      <rPr>
        <sz val="9"/>
        <color indexed="8"/>
        <rFont val="宋体"/>
        <family val="3"/>
        <charset val="134"/>
      </rPr>
      <t>≥*），则得分计算方法应用全年实际值/年度指标值</t>
    </r>
    <r>
      <rPr>
        <sz val="6"/>
        <color indexed="8"/>
        <rFont val="宋体"/>
        <family val="3"/>
        <charset val="134"/>
      </rPr>
      <t>╳</t>
    </r>
    <r>
      <rPr>
        <sz val="9"/>
        <color indexed="8"/>
        <rFont val="宋体"/>
        <family val="3"/>
        <charset val="134"/>
      </rPr>
      <t>该指标分值；若定量指标为反向指标（即指标值为≤*），则得分计算方法应用年度指标值/全年实际值</t>
    </r>
    <r>
      <rPr>
        <sz val="6"/>
        <color indexed="8"/>
        <rFont val="宋体"/>
        <family val="3"/>
        <charset val="134"/>
      </rPr>
      <t>╳</t>
    </r>
    <r>
      <rPr>
        <sz val="9"/>
        <color indexed="8"/>
        <rFont val="宋体"/>
        <family val="3"/>
        <charset val="134"/>
      </rPr>
      <t>该指标分值；定量指标得分最高不得超过该指标分值上限。</t>
    </r>
    <r>
      <rPr>
        <sz val="9"/>
        <color indexed="8"/>
        <rFont val="宋体"/>
        <family val="3"/>
        <charset val="134"/>
      </rPr>
      <t xml:space="preserve">
    4.评价得分说明：说明全年实际值与年度指标值偏离情况（未达、持平、超额）。</t>
    </r>
  </si>
  <si>
    <t>项目支出绩效自评表</t>
  </si>
  <si>
    <t>体检、宣传、证历</t>
  </si>
  <si>
    <t>淮北市卫生健康委员会</t>
  </si>
  <si>
    <t>中共淮北市委保健委员会办公室</t>
  </si>
  <si>
    <t>项目资金</t>
  </si>
  <si>
    <t>（万元）</t>
  </si>
  <si>
    <t>年度资金总额</t>
  </si>
  <si>
    <t>其中：当年财政拨款</t>
  </si>
  <si>
    <t xml:space="preserve">      上年结转资金</t>
  </si>
  <si>
    <t xml:space="preserve">  其他资金</t>
  </si>
  <si>
    <r>
      <rPr>
        <sz val="16"/>
        <color theme="1"/>
        <rFont val="宋体"/>
        <family val="3"/>
        <charset val="134"/>
      </rPr>
      <t>依据省市有关文件规定，我办为全市离休干部和保健对象进行管理和服务，保障离休干部和保健对象的医疗待遇。</t>
    </r>
    <r>
      <rPr>
        <sz val="16"/>
        <color theme="1"/>
        <rFont val="Arial"/>
        <family val="2"/>
      </rPr>
      <t xml:space="preserve">					</t>
    </r>
  </si>
  <si>
    <t>绩</t>
  </si>
  <si>
    <t>年度</t>
  </si>
  <si>
    <t>实际</t>
  </si>
  <si>
    <t>效</t>
  </si>
  <si>
    <t>指标值</t>
  </si>
  <si>
    <t>完成值</t>
  </si>
  <si>
    <t>指</t>
  </si>
  <si>
    <t>保障离休干部及保健对象身体健康</t>
  </si>
  <si>
    <t>≥520人</t>
  </si>
  <si>
    <t>标</t>
  </si>
  <si>
    <t>经费支出合规性</t>
  </si>
  <si>
    <t>项目完成及时性</t>
  </si>
  <si>
    <t>项目计划完成时间</t>
  </si>
  <si>
    <t>项目总成本</t>
  </si>
  <si>
    <t>影响程度（较高、明显、一般）</t>
  </si>
  <si>
    <t>指标</t>
  </si>
  <si>
    <t>提高离休干部及保健对象自我保健意识</t>
  </si>
  <si>
    <t>满意度</t>
  </si>
  <si>
    <t>满意程度（非常满意、满意、一般）</t>
  </si>
  <si>
    <t>正常运转经费项目</t>
  </si>
  <si>
    <t>淮北市传染病医院</t>
  </si>
  <si>
    <t>保障医院水、电等各项费用的开支，维持传染病医院日常工作正常开展</t>
  </si>
  <si>
    <t>保障了医院水、电等各项费用的开支，维持了传染病医院日常工作正常开展</t>
  </si>
  <si>
    <t>指标1：按时支付水电费等费用</t>
  </si>
  <si>
    <t>根据每月发生额支付</t>
  </si>
  <si>
    <t>已完成</t>
  </si>
  <si>
    <t>指标2：依据医院实际发生费用完成支付</t>
  </si>
  <si>
    <t>根据实际报销单据支付</t>
  </si>
  <si>
    <t>指标1：维持传染病医院日常工作正常开展</t>
  </si>
  <si>
    <t>传染病院工作有序开展</t>
  </si>
  <si>
    <t>指标1：按序时进度完成全年支出</t>
  </si>
  <si>
    <t>按序时进度完成支付</t>
  </si>
  <si>
    <t>指标1：节省水电等各项医院费用</t>
  </si>
  <si>
    <t>费用较去年减少</t>
  </si>
  <si>
    <t>效
益
指
标
(30分</t>
  </si>
  <si>
    <t>指标1：为社会卫生健康提供保障</t>
  </si>
  <si>
    <t>保障卫生健康</t>
  </si>
  <si>
    <t>指标1：减少水电纸张的使用，减少环境污染</t>
  </si>
  <si>
    <t>节能减耗</t>
  </si>
  <si>
    <t>指标1：持续为群众公共卫生服务</t>
  </si>
  <si>
    <t>服务群众</t>
  </si>
  <si>
    <t>指标1：就诊患者满意</t>
  </si>
  <si>
    <t>就诊患者满意</t>
  </si>
  <si>
    <t>日元贷款及政府债券偿还</t>
  </si>
  <si>
    <t>偿还日元贷款及政府债券本息</t>
  </si>
  <si>
    <t>偿还了2023年应偿还的日元贷款及政府债券本息</t>
  </si>
  <si>
    <t>指标1：偿还的日元贷款及政府债券2项长期贷款</t>
  </si>
  <si>
    <t>指标1：偿还当年应偿还的日元贷款及政府债券本息约81万元。</t>
  </si>
  <si>
    <t>资金使用完毕</t>
  </si>
  <si>
    <t>偿还77.52万元</t>
  </si>
  <si>
    <t>日元贷款利息与预测存在偏差</t>
  </si>
  <si>
    <t>指标1：一年内偿还长期借款</t>
  </si>
  <si>
    <t>指标1：节能减耗，减少成本支出</t>
  </si>
  <si>
    <t>补交养老保险项目</t>
  </si>
  <si>
    <t>补交人事代理人员2003年至2022年之间单位应负担的养老保险</t>
  </si>
  <si>
    <t>完成了人事代理2003年至2022年之间单位应负担的的养老保险</t>
  </si>
  <si>
    <t>指标1：补交人事代理人员养老保险41人</t>
  </si>
  <si>
    <t>指标1：根据每人的养老保险数据进行补交</t>
  </si>
  <si>
    <t>按时正确补交</t>
  </si>
  <si>
    <t>指标1：按规定时间完成</t>
  </si>
  <si>
    <t>1年</t>
  </si>
  <si>
    <t>指标1：维护社会稳定</t>
  </si>
  <si>
    <t>维护社会稳定</t>
  </si>
  <si>
    <t>指标1：提高职工工作效率</t>
  </si>
  <si>
    <t>指标1：医护满意</t>
  </si>
  <si>
    <t>医护满意</t>
  </si>
  <si>
    <r>
      <rPr>
        <b/>
        <sz val="16"/>
        <color indexed="8"/>
        <rFont val="宋体"/>
        <family val="3"/>
        <charset val="134"/>
      </rPr>
      <t>项目支出绩效自评表</t>
    </r>
    <r>
      <rPr>
        <sz val="16"/>
        <color indexed="8"/>
        <rFont val="Times New Roman"/>
        <family val="1"/>
      </rPr>
      <t xml:space="preserve"> </t>
    </r>
  </si>
  <si>
    <r>
      <rPr>
        <sz val="11"/>
        <color indexed="8"/>
        <rFont val="宋体"/>
        <family val="3"/>
        <charset val="134"/>
      </rPr>
      <t>（</t>
    </r>
    <r>
      <rPr>
        <sz val="11"/>
        <color indexed="8"/>
        <rFont val="Times New Roman"/>
        <family val="1"/>
      </rPr>
      <t>2023</t>
    </r>
    <r>
      <rPr>
        <sz val="11"/>
        <color indexed="8"/>
        <rFont val="宋体"/>
        <family val="3"/>
        <charset val="134"/>
      </rPr>
      <t>年度）</t>
    </r>
  </si>
  <si>
    <r>
      <rPr>
        <sz val="10"/>
        <color indexed="8"/>
        <rFont val="宋体"/>
        <family val="3"/>
        <charset val="134"/>
      </rPr>
      <t>项目名称</t>
    </r>
  </si>
  <si>
    <t>爱国卫生健康促进</t>
  </si>
  <si>
    <r>
      <rPr>
        <sz val="10"/>
        <color indexed="8"/>
        <rFont val="宋体"/>
        <family val="3"/>
        <charset val="134"/>
      </rPr>
      <t>主管部门</t>
    </r>
  </si>
  <si>
    <r>
      <rPr>
        <sz val="10"/>
        <color indexed="8"/>
        <rFont val="宋体"/>
        <family val="3"/>
        <charset val="134"/>
      </rPr>
      <t>市卫健委</t>
    </r>
  </si>
  <si>
    <r>
      <rPr>
        <sz val="10"/>
        <color indexed="8"/>
        <rFont val="宋体"/>
        <family val="3"/>
        <charset val="134"/>
      </rPr>
      <t>实施单位</t>
    </r>
  </si>
  <si>
    <r>
      <rPr>
        <sz val="10"/>
        <color indexed="8"/>
        <rFont val="宋体"/>
        <family val="3"/>
        <charset val="134"/>
      </rPr>
      <t>市爱国卫生运动管理中心</t>
    </r>
  </si>
  <si>
    <r>
      <rPr>
        <sz val="10"/>
        <color indexed="8"/>
        <rFont val="宋体"/>
        <family val="3"/>
        <charset val="134"/>
      </rPr>
      <t>项目资金</t>
    </r>
    <r>
      <rPr>
        <sz val="10"/>
        <color indexed="8"/>
        <rFont val="Times New Roman"/>
        <family val="1"/>
      </rPr>
      <t xml:space="preserve">
</t>
    </r>
    <r>
      <rPr>
        <sz val="10"/>
        <color indexed="8"/>
        <rFont val="宋体"/>
        <family val="3"/>
        <charset val="134"/>
      </rPr>
      <t>（万元）</t>
    </r>
  </si>
  <si>
    <r>
      <rPr>
        <sz val="10"/>
        <color indexed="8"/>
        <rFont val="宋体"/>
        <family val="3"/>
        <charset val="134"/>
      </rPr>
      <t>年初预算数</t>
    </r>
  </si>
  <si>
    <r>
      <rPr>
        <sz val="10"/>
        <color indexed="8"/>
        <rFont val="宋体"/>
        <family val="3"/>
        <charset val="134"/>
      </rPr>
      <t>全年预算数（</t>
    </r>
    <r>
      <rPr>
        <sz val="10"/>
        <color indexed="8"/>
        <rFont val="Times New Roman"/>
        <family val="1"/>
      </rPr>
      <t>A</t>
    </r>
    <r>
      <rPr>
        <sz val="10"/>
        <color indexed="8"/>
        <rFont val="宋体"/>
        <family val="3"/>
        <charset val="134"/>
      </rPr>
      <t>）</t>
    </r>
  </si>
  <si>
    <r>
      <rPr>
        <sz val="10"/>
        <color indexed="8"/>
        <rFont val="宋体"/>
        <family val="3"/>
        <charset val="134"/>
      </rPr>
      <t>全年执行数（</t>
    </r>
    <r>
      <rPr>
        <sz val="10"/>
        <color indexed="8"/>
        <rFont val="Times New Roman"/>
        <family val="1"/>
      </rPr>
      <t>B</t>
    </r>
    <r>
      <rPr>
        <sz val="10"/>
        <color indexed="8"/>
        <rFont val="宋体"/>
        <family val="3"/>
        <charset val="134"/>
      </rPr>
      <t>）</t>
    </r>
  </si>
  <si>
    <r>
      <rPr>
        <sz val="10"/>
        <color indexed="8"/>
        <rFont val="宋体"/>
        <family val="3"/>
        <charset val="134"/>
      </rPr>
      <t>分值</t>
    </r>
  </si>
  <si>
    <r>
      <rPr>
        <sz val="10"/>
        <color indexed="8"/>
        <rFont val="宋体"/>
        <family val="3"/>
        <charset val="134"/>
      </rPr>
      <t>执行率（</t>
    </r>
    <r>
      <rPr>
        <sz val="10"/>
        <color indexed="8"/>
        <rFont val="Times New Roman"/>
        <family val="1"/>
      </rPr>
      <t>B/A)</t>
    </r>
  </si>
  <si>
    <r>
      <rPr>
        <sz val="10"/>
        <color indexed="8"/>
        <rFont val="宋体"/>
        <family val="3"/>
        <charset val="134"/>
      </rPr>
      <t>得分</t>
    </r>
  </si>
  <si>
    <r>
      <rPr>
        <sz val="10"/>
        <color indexed="8"/>
        <rFont val="宋体"/>
        <family val="3"/>
        <charset val="134"/>
      </rPr>
      <t>年度资金总额：</t>
    </r>
  </si>
  <si>
    <r>
      <rPr>
        <sz val="10"/>
        <color indexed="8"/>
        <rFont val="Times New Roman"/>
        <family val="1"/>
      </rPr>
      <t xml:space="preserve"> </t>
    </r>
    <r>
      <rPr>
        <sz val="10"/>
        <color indexed="8"/>
        <rFont val="宋体"/>
        <family val="3"/>
        <charset val="134"/>
      </rPr>
      <t>其中：本年财政拨款</t>
    </r>
  </si>
  <si>
    <r>
      <rPr>
        <sz val="10"/>
        <color indexed="8"/>
        <rFont val="Times New Roman"/>
        <family val="1"/>
      </rPr>
      <t xml:space="preserve">    </t>
    </r>
    <r>
      <rPr>
        <sz val="10"/>
        <color indexed="8"/>
        <rFont val="宋体"/>
        <family val="3"/>
        <charset val="134"/>
      </rPr>
      <t>上年结转资金</t>
    </r>
  </si>
  <si>
    <r>
      <rPr>
        <sz val="10"/>
        <color indexed="8"/>
        <rFont val="Times New Roman"/>
        <family val="1"/>
      </rPr>
      <t xml:space="preserve">       </t>
    </r>
    <r>
      <rPr>
        <sz val="10"/>
        <color indexed="8"/>
        <rFont val="宋体"/>
        <family val="3"/>
        <charset val="134"/>
      </rPr>
      <t>其他资金</t>
    </r>
  </si>
  <si>
    <r>
      <rPr>
        <sz val="10"/>
        <color indexed="8"/>
        <rFont val="宋体"/>
        <family val="3"/>
        <charset val="134"/>
      </rPr>
      <t>年度总体目标完成情况</t>
    </r>
  </si>
  <si>
    <r>
      <rPr>
        <sz val="10"/>
        <color indexed="8"/>
        <rFont val="宋体"/>
        <family val="3"/>
        <charset val="134"/>
      </rPr>
      <t>预期目标</t>
    </r>
  </si>
  <si>
    <r>
      <rPr>
        <sz val="10"/>
        <color indexed="8"/>
        <rFont val="宋体"/>
        <family val="3"/>
        <charset val="134"/>
      </rPr>
      <t>实际完成情况</t>
    </r>
  </si>
  <si>
    <r>
      <rPr>
        <sz val="10"/>
        <color indexed="8"/>
        <rFont val="宋体"/>
        <family val="3"/>
        <charset val="134"/>
      </rPr>
      <t>保障正常运转及职能运行</t>
    </r>
  </si>
  <si>
    <r>
      <rPr>
        <sz val="10"/>
        <color indexed="8"/>
        <rFont val="宋体"/>
        <family val="3"/>
        <charset val="134"/>
      </rPr>
      <t>保障了单位的正常运转及职能运行良好</t>
    </r>
  </si>
  <si>
    <r>
      <rPr>
        <sz val="10"/>
        <color indexed="8"/>
        <rFont val="宋体"/>
        <family val="3"/>
        <charset val="134"/>
      </rPr>
      <t>年度绩效指标完成情况</t>
    </r>
  </si>
  <si>
    <r>
      <rPr>
        <sz val="10"/>
        <color indexed="8"/>
        <rFont val="宋体"/>
        <family val="3"/>
        <charset val="134"/>
      </rPr>
      <t>一级</t>
    </r>
    <r>
      <rPr>
        <sz val="10"/>
        <color indexed="8"/>
        <rFont val="Times New Roman"/>
        <family val="1"/>
      </rPr>
      <t xml:space="preserve">
</t>
    </r>
    <r>
      <rPr>
        <sz val="10"/>
        <color indexed="8"/>
        <rFont val="宋体"/>
        <family val="3"/>
        <charset val="134"/>
      </rPr>
      <t>指标</t>
    </r>
  </si>
  <si>
    <r>
      <rPr>
        <sz val="10"/>
        <color indexed="8"/>
        <rFont val="宋体"/>
        <family val="3"/>
        <charset val="134"/>
      </rPr>
      <t>二级指标</t>
    </r>
  </si>
  <si>
    <r>
      <rPr>
        <sz val="10"/>
        <color indexed="8"/>
        <rFont val="宋体"/>
        <family val="3"/>
        <charset val="134"/>
      </rPr>
      <t>三级指标</t>
    </r>
  </si>
  <si>
    <r>
      <rPr>
        <sz val="10"/>
        <color indexed="8"/>
        <rFont val="宋体"/>
        <family val="3"/>
        <charset val="134"/>
      </rPr>
      <t>年度指标值</t>
    </r>
  </si>
  <si>
    <r>
      <rPr>
        <sz val="10"/>
        <color indexed="8"/>
        <rFont val="宋体"/>
        <family val="3"/>
        <charset val="134"/>
      </rPr>
      <t>实际完成值</t>
    </r>
  </si>
  <si>
    <r>
      <rPr>
        <sz val="10"/>
        <color indexed="8"/>
        <rFont val="宋体"/>
        <family val="3"/>
        <charset val="134"/>
      </rPr>
      <t>偏差原因分析及改进措施</t>
    </r>
  </si>
  <si>
    <r>
      <rPr>
        <sz val="10"/>
        <rFont val="宋体"/>
        <family val="3"/>
        <charset val="134"/>
      </rPr>
      <t>产</t>
    </r>
    <r>
      <rPr>
        <sz val="10"/>
        <rFont val="Times New Roman"/>
        <family val="1"/>
      </rPr>
      <t xml:space="preserve">
</t>
    </r>
    <r>
      <rPr>
        <sz val="10"/>
        <rFont val="宋体"/>
        <family val="3"/>
        <charset val="134"/>
      </rPr>
      <t>出</t>
    </r>
    <r>
      <rPr>
        <sz val="10"/>
        <rFont val="Times New Roman"/>
        <family val="1"/>
      </rPr>
      <t xml:space="preserve">
</t>
    </r>
    <r>
      <rPr>
        <sz val="10"/>
        <rFont val="宋体"/>
        <family val="3"/>
        <charset val="134"/>
      </rPr>
      <t>指</t>
    </r>
    <r>
      <rPr>
        <sz val="10"/>
        <rFont val="Times New Roman"/>
        <family val="1"/>
      </rPr>
      <t xml:space="preserve">
</t>
    </r>
    <r>
      <rPr>
        <sz val="10"/>
        <rFont val="宋体"/>
        <family val="3"/>
        <charset val="134"/>
      </rPr>
      <t>标</t>
    </r>
    <r>
      <rPr>
        <sz val="10"/>
        <rFont val="Times New Roman"/>
        <family val="1"/>
      </rPr>
      <t xml:space="preserve">
(50</t>
    </r>
    <r>
      <rPr>
        <sz val="10"/>
        <rFont val="宋体"/>
        <family val="3"/>
        <charset val="134"/>
      </rPr>
      <t>分</t>
    </r>
    <r>
      <rPr>
        <sz val="10"/>
        <rFont val="Times New Roman"/>
        <family val="1"/>
      </rPr>
      <t>)</t>
    </r>
  </si>
  <si>
    <r>
      <rPr>
        <sz val="10"/>
        <rFont val="宋体"/>
        <family val="3"/>
        <charset val="134"/>
      </rPr>
      <t>数量指标</t>
    </r>
  </si>
  <si>
    <r>
      <rPr>
        <sz val="10"/>
        <color indexed="8"/>
        <rFont val="Times New Roman"/>
        <family val="1"/>
      </rPr>
      <t>1.</t>
    </r>
    <r>
      <rPr>
        <sz val="10"/>
        <color indexed="8"/>
        <rFont val="宋体"/>
        <family val="3"/>
        <charset val="134"/>
      </rPr>
      <t>完成宣传视频制作</t>
    </r>
  </si>
  <si>
    <r>
      <rPr>
        <sz val="10"/>
        <color indexed="8"/>
        <rFont val="Times New Roman"/>
        <family val="1"/>
      </rPr>
      <t>2.</t>
    </r>
    <r>
      <rPr>
        <sz val="10"/>
        <color indexed="8"/>
        <rFont val="宋体"/>
        <family val="3"/>
        <charset val="134"/>
      </rPr>
      <t>完成宣传品印制</t>
    </r>
  </si>
  <si>
    <r>
      <rPr>
        <sz val="10"/>
        <color indexed="8"/>
        <rFont val="Times New Roman"/>
        <family val="1"/>
      </rPr>
      <t>3.</t>
    </r>
    <r>
      <rPr>
        <sz val="10"/>
        <color indexed="8"/>
        <rFont val="宋体"/>
        <family val="3"/>
        <charset val="134"/>
      </rPr>
      <t>开展相关职能培训</t>
    </r>
  </si>
  <si>
    <r>
      <rPr>
        <sz val="10"/>
        <rFont val="宋体"/>
        <family val="3"/>
        <charset val="134"/>
      </rPr>
      <t>质量指标</t>
    </r>
  </si>
  <si>
    <r>
      <rPr>
        <sz val="10"/>
        <color indexed="8"/>
        <rFont val="Times New Roman"/>
        <family val="1"/>
      </rPr>
      <t>1.</t>
    </r>
    <r>
      <rPr>
        <sz val="10"/>
        <color indexed="8"/>
        <rFont val="宋体"/>
        <family val="3"/>
        <charset val="134"/>
      </rPr>
      <t>完成当年单位日常运转</t>
    </r>
  </si>
  <si>
    <r>
      <rPr>
        <sz val="10"/>
        <color indexed="8"/>
        <rFont val="宋体"/>
        <family val="3"/>
        <charset val="134"/>
      </rPr>
      <t>日常运转</t>
    </r>
  </si>
  <si>
    <r>
      <rPr>
        <sz val="9.75"/>
        <color indexed="63"/>
        <rFont val="宋体"/>
        <family val="3"/>
        <charset val="134"/>
      </rPr>
      <t>达成预期指标</t>
    </r>
  </si>
  <si>
    <r>
      <rPr>
        <sz val="10"/>
        <color indexed="8"/>
        <rFont val="Times New Roman"/>
        <family val="1"/>
      </rPr>
      <t>2.</t>
    </r>
    <r>
      <rPr>
        <sz val="10"/>
        <color indexed="8"/>
        <rFont val="宋体"/>
        <family val="3"/>
        <charset val="134"/>
      </rPr>
      <t>保障职能运行</t>
    </r>
  </si>
  <si>
    <r>
      <rPr>
        <sz val="10"/>
        <color indexed="8"/>
        <rFont val="宋体"/>
        <family val="3"/>
        <charset val="134"/>
      </rPr>
      <t>职能运行</t>
    </r>
  </si>
  <si>
    <r>
      <rPr>
        <sz val="10"/>
        <color indexed="8"/>
        <rFont val="Times New Roman"/>
        <family val="1"/>
      </rPr>
      <t>3.</t>
    </r>
    <r>
      <rPr>
        <sz val="10"/>
        <color indexed="8"/>
        <rFont val="宋体"/>
        <family val="3"/>
        <charset val="134"/>
      </rPr>
      <t>通过年终主管部门目标考核</t>
    </r>
  </si>
  <si>
    <r>
      <rPr>
        <sz val="10"/>
        <color indexed="8"/>
        <rFont val="宋体"/>
        <family val="3"/>
        <charset val="134"/>
      </rPr>
      <t>目标考核</t>
    </r>
  </si>
  <si>
    <r>
      <rPr>
        <sz val="10"/>
        <rFont val="宋体"/>
        <family val="3"/>
        <charset val="134"/>
      </rPr>
      <t>时效指标</t>
    </r>
  </si>
  <si>
    <r>
      <rPr>
        <sz val="10"/>
        <color indexed="8"/>
        <rFont val="宋体"/>
        <family val="3"/>
        <charset val="134"/>
      </rPr>
      <t>年底前完成</t>
    </r>
  </si>
  <si>
    <r>
      <rPr>
        <sz val="10"/>
        <rFont val="宋体"/>
        <family val="3"/>
        <charset val="134"/>
      </rPr>
      <t>成本指标</t>
    </r>
  </si>
  <si>
    <r>
      <rPr>
        <sz val="10"/>
        <color indexed="8"/>
        <rFont val="宋体"/>
        <family val="3"/>
        <charset val="134"/>
      </rPr>
      <t>控制在年初预算内</t>
    </r>
  </si>
  <si>
    <r>
      <rPr>
        <sz val="10"/>
        <rFont val="宋体"/>
        <family val="3"/>
        <charset val="134"/>
      </rPr>
      <t>效</t>
    </r>
    <r>
      <rPr>
        <sz val="10"/>
        <rFont val="Times New Roman"/>
        <family val="1"/>
      </rPr>
      <t xml:space="preserve">
</t>
    </r>
    <r>
      <rPr>
        <sz val="10"/>
        <rFont val="宋体"/>
        <family val="3"/>
        <charset val="134"/>
      </rPr>
      <t>益</t>
    </r>
    <r>
      <rPr>
        <sz val="10"/>
        <rFont val="Times New Roman"/>
        <family val="1"/>
      </rPr>
      <t xml:space="preserve">
</t>
    </r>
    <r>
      <rPr>
        <sz val="10"/>
        <rFont val="宋体"/>
        <family val="3"/>
        <charset val="134"/>
      </rPr>
      <t>指</t>
    </r>
    <r>
      <rPr>
        <sz val="10"/>
        <rFont val="Times New Roman"/>
        <family val="1"/>
      </rPr>
      <t xml:space="preserve">
</t>
    </r>
    <r>
      <rPr>
        <sz val="10"/>
        <rFont val="宋体"/>
        <family val="3"/>
        <charset val="134"/>
      </rPr>
      <t>标</t>
    </r>
    <r>
      <rPr>
        <sz val="10"/>
        <rFont val="Times New Roman"/>
        <family val="1"/>
      </rPr>
      <t xml:space="preserve">
(30</t>
    </r>
    <r>
      <rPr>
        <sz val="10"/>
        <rFont val="宋体"/>
        <family val="3"/>
        <charset val="134"/>
      </rPr>
      <t>分</t>
    </r>
    <r>
      <rPr>
        <sz val="10"/>
        <rFont val="Times New Roman"/>
        <family val="1"/>
      </rPr>
      <t>)</t>
    </r>
  </si>
  <si>
    <r>
      <rPr>
        <sz val="10"/>
        <rFont val="宋体"/>
        <family val="3"/>
        <charset val="134"/>
      </rPr>
      <t>经济效益</t>
    </r>
    <r>
      <rPr>
        <sz val="10"/>
        <rFont val="Times New Roman"/>
        <family val="1"/>
      </rPr>
      <t xml:space="preserve">
</t>
    </r>
    <r>
      <rPr>
        <sz val="10"/>
        <rFont val="宋体"/>
        <family val="3"/>
        <charset val="134"/>
      </rPr>
      <t>指标</t>
    </r>
  </si>
  <si>
    <r>
      <rPr>
        <sz val="10"/>
        <color indexed="8"/>
        <rFont val="宋体"/>
        <family val="3"/>
        <charset val="134"/>
      </rPr>
      <t>卫生经济更高效</t>
    </r>
  </si>
  <si>
    <r>
      <rPr>
        <sz val="10"/>
        <color indexed="8"/>
        <rFont val="宋体"/>
        <family val="3"/>
        <charset val="134"/>
      </rPr>
      <t>提升</t>
    </r>
  </si>
  <si>
    <r>
      <rPr>
        <sz val="10"/>
        <rFont val="宋体"/>
        <family val="3"/>
        <charset val="134"/>
      </rPr>
      <t>社会效益</t>
    </r>
    <r>
      <rPr>
        <sz val="10"/>
        <rFont val="Times New Roman"/>
        <family val="1"/>
      </rPr>
      <t xml:space="preserve">
</t>
    </r>
    <r>
      <rPr>
        <sz val="10"/>
        <rFont val="宋体"/>
        <family val="3"/>
        <charset val="134"/>
      </rPr>
      <t>指标</t>
    </r>
  </si>
  <si>
    <r>
      <rPr>
        <sz val="10"/>
        <color indexed="8"/>
        <rFont val="Times New Roman"/>
        <family val="1"/>
      </rPr>
      <t>1.</t>
    </r>
    <r>
      <rPr>
        <sz val="10"/>
        <color indexed="8"/>
        <rFont val="宋体"/>
        <family val="3"/>
        <charset val="134"/>
      </rPr>
      <t>城市卫生环境有所改善</t>
    </r>
  </si>
  <si>
    <r>
      <rPr>
        <sz val="10"/>
        <rFont val="宋体"/>
        <family val="3"/>
        <charset val="134"/>
      </rPr>
      <t>改善</t>
    </r>
  </si>
  <si>
    <r>
      <rPr>
        <sz val="10"/>
        <color indexed="8"/>
        <rFont val="Times New Roman"/>
        <family val="1"/>
      </rPr>
      <t>2.</t>
    </r>
    <r>
      <rPr>
        <sz val="10"/>
        <color indexed="8"/>
        <rFont val="宋体"/>
        <family val="3"/>
        <charset val="134"/>
      </rPr>
      <t>居民素养水平有所提升</t>
    </r>
  </si>
  <si>
    <r>
      <rPr>
        <sz val="10"/>
        <rFont val="宋体"/>
        <family val="3"/>
        <charset val="134"/>
      </rPr>
      <t>提升</t>
    </r>
  </si>
  <si>
    <r>
      <rPr>
        <sz val="10"/>
        <rFont val="宋体"/>
        <family val="3"/>
        <charset val="134"/>
      </rPr>
      <t>生态效益</t>
    </r>
    <r>
      <rPr>
        <sz val="10"/>
        <rFont val="Times New Roman"/>
        <family val="1"/>
      </rPr>
      <t xml:space="preserve">
</t>
    </r>
    <r>
      <rPr>
        <sz val="10"/>
        <rFont val="宋体"/>
        <family val="3"/>
        <charset val="134"/>
      </rPr>
      <t>指标</t>
    </r>
  </si>
  <si>
    <r>
      <rPr>
        <sz val="10"/>
        <color indexed="8"/>
        <rFont val="Times New Roman"/>
        <family val="1"/>
      </rPr>
      <t>1.</t>
    </r>
    <r>
      <rPr>
        <sz val="10"/>
        <color indexed="8"/>
        <rFont val="宋体"/>
        <family val="3"/>
        <charset val="134"/>
      </rPr>
      <t>病媒生物得到有效控制</t>
    </r>
  </si>
  <si>
    <r>
      <rPr>
        <sz val="10"/>
        <rFont val="宋体"/>
        <family val="3"/>
        <charset val="134"/>
      </rPr>
      <t>控制</t>
    </r>
  </si>
  <si>
    <r>
      <rPr>
        <sz val="10"/>
        <color indexed="8"/>
        <rFont val="Times New Roman"/>
        <family val="1"/>
      </rPr>
      <t>2.</t>
    </r>
    <r>
      <rPr>
        <sz val="10"/>
        <color indexed="8"/>
        <rFont val="宋体"/>
        <family val="3"/>
        <charset val="134"/>
      </rPr>
      <t>城市人居环境改善</t>
    </r>
  </si>
  <si>
    <r>
      <rPr>
        <sz val="10"/>
        <color indexed="8"/>
        <rFont val="宋体"/>
        <family val="3"/>
        <charset val="134"/>
      </rPr>
      <t>改善</t>
    </r>
  </si>
  <si>
    <r>
      <rPr>
        <sz val="10"/>
        <rFont val="宋体"/>
        <family val="3"/>
        <charset val="134"/>
      </rPr>
      <t>可持续影</t>
    </r>
    <r>
      <rPr>
        <sz val="10"/>
        <rFont val="Times New Roman"/>
        <family val="1"/>
      </rPr>
      <t xml:space="preserve">
</t>
    </r>
    <r>
      <rPr>
        <sz val="10"/>
        <rFont val="宋体"/>
        <family val="3"/>
        <charset val="134"/>
      </rPr>
      <t>响指标</t>
    </r>
  </si>
  <si>
    <r>
      <rPr>
        <sz val="10"/>
        <color indexed="8"/>
        <rFont val="宋体"/>
        <family val="3"/>
        <charset val="134"/>
      </rPr>
      <t>健康淮北建设稳固提升</t>
    </r>
  </si>
  <si>
    <r>
      <rPr>
        <sz val="10"/>
        <rFont val="宋体"/>
        <family val="3"/>
        <charset val="134"/>
      </rPr>
      <t>满意度指标</t>
    </r>
    <r>
      <rPr>
        <sz val="10"/>
        <rFont val="Times New Roman"/>
        <family val="1"/>
      </rPr>
      <t xml:space="preserve">
(10</t>
    </r>
    <r>
      <rPr>
        <sz val="10"/>
        <rFont val="宋体"/>
        <family val="3"/>
        <charset val="134"/>
      </rPr>
      <t>分</t>
    </r>
    <r>
      <rPr>
        <sz val="10"/>
        <rFont val="Times New Roman"/>
        <family val="1"/>
      </rPr>
      <t>)</t>
    </r>
  </si>
  <si>
    <r>
      <rPr>
        <sz val="10"/>
        <rFont val="宋体"/>
        <family val="3"/>
        <charset val="134"/>
      </rPr>
      <t>服务对象</t>
    </r>
    <r>
      <rPr>
        <sz val="10"/>
        <rFont val="Times New Roman"/>
        <family val="1"/>
      </rPr>
      <t xml:space="preserve">
</t>
    </r>
    <r>
      <rPr>
        <sz val="10"/>
        <rFont val="宋体"/>
        <family val="3"/>
        <charset val="134"/>
      </rPr>
      <t>满意度指标</t>
    </r>
  </si>
  <si>
    <r>
      <rPr>
        <sz val="10"/>
        <color indexed="8"/>
        <rFont val="宋体"/>
        <family val="3"/>
        <charset val="134"/>
      </rPr>
      <t>居民满意度</t>
    </r>
  </si>
  <si>
    <r>
      <rPr>
        <sz val="10"/>
        <color indexed="8"/>
        <rFont val="宋体"/>
        <family val="3"/>
        <charset val="134"/>
      </rPr>
      <t>满意</t>
    </r>
  </si>
  <si>
    <r>
      <rPr>
        <b/>
        <sz val="10"/>
        <color indexed="8"/>
        <rFont val="宋体"/>
        <family val="3"/>
        <charset val="134"/>
      </rPr>
      <t>总分</t>
    </r>
  </si>
  <si>
    <r>
      <rPr>
        <sz val="9"/>
        <color indexed="8"/>
        <rFont val="宋体"/>
        <family val="3"/>
        <charset val="134"/>
      </rPr>
      <t>注：</t>
    </r>
    <r>
      <rPr>
        <sz val="9"/>
        <color indexed="8"/>
        <rFont val="Times New Roman"/>
        <family val="1"/>
      </rPr>
      <t>1.</t>
    </r>
    <r>
      <rPr>
        <sz val="9"/>
        <color indexed="8"/>
        <rFont val="宋体"/>
        <family val="3"/>
        <charset val="134"/>
      </rPr>
      <t>一级指标分值统一设置为：产出指标</t>
    </r>
    <r>
      <rPr>
        <sz val="9"/>
        <color indexed="8"/>
        <rFont val="Times New Roman"/>
        <family val="1"/>
      </rPr>
      <t>50</t>
    </r>
    <r>
      <rPr>
        <sz val="9"/>
        <color indexed="8"/>
        <rFont val="宋体"/>
        <family val="3"/>
        <charset val="134"/>
      </rPr>
      <t>分、效益指标</t>
    </r>
    <r>
      <rPr>
        <sz val="9"/>
        <color indexed="8"/>
        <rFont val="Times New Roman"/>
        <family val="1"/>
      </rPr>
      <t>30</t>
    </r>
    <r>
      <rPr>
        <sz val="9"/>
        <color indexed="8"/>
        <rFont val="宋体"/>
        <family val="3"/>
        <charset val="134"/>
      </rPr>
      <t>分、服务对象满意度指标</t>
    </r>
    <r>
      <rPr>
        <sz val="9"/>
        <color indexed="8"/>
        <rFont val="Times New Roman"/>
        <family val="1"/>
      </rPr>
      <t>10</t>
    </r>
    <r>
      <rPr>
        <sz val="9"/>
        <color indexed="8"/>
        <rFont val="宋体"/>
        <family val="3"/>
        <charset val="134"/>
      </rPr>
      <t>分、预算资金执行率</t>
    </r>
    <r>
      <rPr>
        <sz val="9"/>
        <color indexed="8"/>
        <rFont val="Times New Roman"/>
        <family val="1"/>
      </rPr>
      <t>10</t>
    </r>
    <r>
      <rPr>
        <sz val="9"/>
        <color indexed="8"/>
        <rFont val="宋体"/>
        <family val="3"/>
        <charset val="134"/>
      </rPr>
      <t>分。如有特殊情况，上述权重可做适当调整，但加总后应等于</t>
    </r>
    <r>
      <rPr>
        <sz val="9"/>
        <color indexed="8"/>
        <rFont val="Times New Roman"/>
        <family val="1"/>
      </rPr>
      <t>100</t>
    </r>
    <r>
      <rPr>
        <sz val="9"/>
        <color indexed="8"/>
        <rFont val="宋体"/>
        <family val="3"/>
        <charset val="134"/>
      </rPr>
      <t>分。各部门根据各项指标重要程度确定三级指标的分值。得分一档最高不能超过该指标分值上限。</t>
    </r>
  </si>
  <si>
    <r>
      <rPr>
        <sz val="9"/>
        <color indexed="8"/>
        <rFont val="Times New Roman"/>
        <family val="1"/>
      </rPr>
      <t xml:space="preserve">    2.</t>
    </r>
    <r>
      <rPr>
        <sz val="9"/>
        <color indexed="8"/>
        <rFont val="宋体"/>
        <family val="3"/>
        <charset val="134"/>
      </rPr>
      <t>定性指标根据指标完成情况分为：达成预期指标、部分达成预期指标并具有一定效果、未达成预期指标且效果较差三档，分别按照该指标对应分值区间</t>
    </r>
    <r>
      <rPr>
        <sz val="9"/>
        <color indexed="8"/>
        <rFont val="Times New Roman"/>
        <family val="1"/>
      </rPr>
      <t>100-80%(</t>
    </r>
    <r>
      <rPr>
        <sz val="9"/>
        <color indexed="8"/>
        <rFont val="宋体"/>
        <family val="3"/>
        <charset val="134"/>
      </rPr>
      <t>含</t>
    </r>
    <r>
      <rPr>
        <sz val="9"/>
        <color indexed="8"/>
        <rFont val="Times New Roman"/>
        <family val="1"/>
      </rPr>
      <t>80%)</t>
    </r>
    <r>
      <rPr>
        <sz val="9"/>
        <color indexed="8"/>
        <rFont val="宋体"/>
        <family val="3"/>
        <charset val="134"/>
      </rPr>
      <t>、</t>
    </r>
    <r>
      <rPr>
        <sz val="9"/>
        <color indexed="8"/>
        <rFont val="Times New Roman"/>
        <family val="1"/>
      </rPr>
      <t>80-60%(</t>
    </r>
    <r>
      <rPr>
        <sz val="9"/>
        <color indexed="8"/>
        <rFont val="宋体"/>
        <family val="3"/>
        <charset val="134"/>
      </rPr>
      <t>含</t>
    </r>
    <r>
      <rPr>
        <sz val="9"/>
        <color indexed="8"/>
        <rFont val="Times New Roman"/>
        <family val="1"/>
      </rPr>
      <t>60%)</t>
    </r>
    <r>
      <rPr>
        <sz val="9"/>
        <color indexed="8"/>
        <rFont val="宋体"/>
        <family val="3"/>
        <charset val="134"/>
      </rPr>
      <t>、</t>
    </r>
    <r>
      <rPr>
        <sz val="9"/>
        <color indexed="8"/>
        <rFont val="Times New Roman"/>
        <family val="1"/>
      </rPr>
      <t>60-0%</t>
    </r>
    <r>
      <rPr>
        <sz val="9"/>
        <color indexed="8"/>
        <rFont val="宋体"/>
        <family val="3"/>
        <charset val="134"/>
      </rPr>
      <t>合理确定分值。</t>
    </r>
  </si>
  <si>
    <r>
      <rPr>
        <sz val="9"/>
        <color indexed="8"/>
        <rFont val="Times New Roman"/>
        <family val="1"/>
      </rPr>
      <t xml:space="preserve">    3.</t>
    </r>
    <r>
      <rPr>
        <sz val="9"/>
        <color indexed="8"/>
        <rFont val="宋体"/>
        <family val="3"/>
        <charset val="134"/>
      </rPr>
      <t>定量指标若为正向指标（即指标值为</t>
    </r>
    <r>
      <rPr>
        <sz val="9"/>
        <color indexed="8"/>
        <rFont val="Times New Roman"/>
        <family val="1"/>
      </rPr>
      <t>≥*</t>
    </r>
    <r>
      <rPr>
        <sz val="9"/>
        <color indexed="8"/>
        <rFont val="宋体"/>
        <family val="3"/>
        <charset val="134"/>
      </rPr>
      <t>），则得分计算方法应用全年实际值</t>
    </r>
    <r>
      <rPr>
        <sz val="9"/>
        <color indexed="8"/>
        <rFont val="Times New Roman"/>
        <family val="1"/>
      </rPr>
      <t>/</t>
    </r>
    <r>
      <rPr>
        <sz val="9"/>
        <color indexed="8"/>
        <rFont val="宋体"/>
        <family val="3"/>
        <charset val="134"/>
      </rPr>
      <t>年度指标值</t>
    </r>
    <r>
      <rPr>
        <sz val="6"/>
        <color indexed="8"/>
        <rFont val="宋体"/>
        <family val="3"/>
        <charset val="134"/>
      </rPr>
      <t>╳</t>
    </r>
    <r>
      <rPr>
        <sz val="9"/>
        <color indexed="8"/>
        <rFont val="宋体"/>
        <family val="3"/>
        <charset val="134"/>
      </rPr>
      <t>该指标分值；若定量指标为反向指标（即指标值为</t>
    </r>
    <r>
      <rPr>
        <sz val="9"/>
        <color indexed="8"/>
        <rFont val="Times New Roman"/>
        <family val="1"/>
      </rPr>
      <t>≤*</t>
    </r>
    <r>
      <rPr>
        <sz val="9"/>
        <color indexed="8"/>
        <rFont val="宋体"/>
        <family val="3"/>
        <charset val="134"/>
      </rPr>
      <t>），则得分计算方法应用年度指标值</t>
    </r>
    <r>
      <rPr>
        <sz val="9"/>
        <color indexed="8"/>
        <rFont val="Times New Roman"/>
        <family val="1"/>
      </rPr>
      <t>/</t>
    </r>
    <r>
      <rPr>
        <sz val="9"/>
        <color indexed="8"/>
        <rFont val="宋体"/>
        <family val="3"/>
        <charset val="134"/>
      </rPr>
      <t>全年实际值</t>
    </r>
    <r>
      <rPr>
        <sz val="6"/>
        <color indexed="8"/>
        <rFont val="宋体"/>
        <family val="3"/>
        <charset val="134"/>
      </rPr>
      <t>╳</t>
    </r>
    <r>
      <rPr>
        <sz val="9"/>
        <color indexed="8"/>
        <rFont val="宋体"/>
        <family val="3"/>
        <charset val="134"/>
      </rPr>
      <t>该指标分值；定量指标得分最高不得超过该指标分值上限。</t>
    </r>
    <r>
      <rPr>
        <sz val="9"/>
        <color indexed="8"/>
        <rFont val="Times New Roman"/>
        <family val="1"/>
      </rPr>
      <t xml:space="preserve">
    4.</t>
    </r>
    <r>
      <rPr>
        <sz val="9"/>
        <color indexed="8"/>
        <rFont val="宋体"/>
        <family val="3"/>
        <charset val="134"/>
      </rPr>
      <t>评价得分说明：说明全年实际值与年度指标值偏离情况（未达、持平、超额）。</t>
    </r>
  </si>
  <si>
    <t>站所规范化建设经费</t>
  </si>
  <si>
    <t>076029-淮北市计划生育委员会药具管理站</t>
  </si>
  <si>
    <t>根据药具管理规范第二章职责与制度、第三章人员与培训、第四章质量管理文件与记录、第五章设施与设备、第七章验收、储存与养护及药具仓储管理细则的规定，用于药具人员培训宣传、药具库房维护、药具督查、维修更换老旧办公设备及正常办公等工作支出。</t>
  </si>
  <si>
    <t>已按照年度目标完成</t>
  </si>
  <si>
    <t>指标1：维修维护药具库房、开展药具督查及其他办公党建工作</t>
  </si>
  <si>
    <t>维修维护药具库房、开展药具督查及其他办公党建工作</t>
  </si>
  <si>
    <t>指标1：养护维修质量合格率</t>
  </si>
  <si>
    <t>库房养护维修质量合格</t>
  </si>
  <si>
    <t>指标1：工作任务完成及时性</t>
  </si>
  <si>
    <t>工作任务及时完成</t>
  </si>
  <si>
    <t>指标1：项目单位成本</t>
  </si>
  <si>
    <t>按照预算成本进行</t>
  </si>
  <si>
    <t>指标1：对减少财政投资成本的改善程度</t>
  </si>
  <si>
    <t>对减少财政投资成本的改善程度</t>
  </si>
  <si>
    <t>指标1：对培训人员综合素质的改善或提升程度</t>
  </si>
  <si>
    <t>提升药具管理人员综合素质</t>
  </si>
  <si>
    <t>指标1：采用节能环保建筑材料，倡导绿色健康环保理念</t>
  </si>
  <si>
    <t>采用节能环保建筑材料，倡导绿色健康环保理念</t>
  </si>
  <si>
    <t>指标1：对单位履职、促进事业发展的持续影响程度</t>
  </si>
  <si>
    <t>对 单位履职、促进事业发展的持续影响程度</t>
  </si>
  <si>
    <t>指标1：全站达到药具库房建设标准及正常办公维护</t>
  </si>
  <si>
    <t>市120网络建设与运行</t>
  </si>
  <si>
    <t>076033-淮北市紧急医疗救援中心(市120急救中心)</t>
  </si>
  <si>
    <t>按照“科学化、规范化、制度化、信息化”的总体要求，建设“功能完善、布局合理、反应快捷、指挥统一、处置高效”的120急救指挥体系和急救网络。实现院前医疗急救统一受理、统一指挥、统一调度，为广大群众提供“高效、快捷、及时、安全”的医疗急救服务。进一步完善我市院前急救网络体系，将极大地提升我市院前急救能力、突发应急事件的紧急医疗救援指挥能力、现场救援效率和重大疫情的防控能力，充分发挥“120”急救这一公共应急资源的社会效益。</t>
  </si>
  <si>
    <t>2023年度，中心共接打电话149951次，派车27758车次，实际出车27366车次，有效出车23622车次；其中院前急救出车21684车次，有效出车18241车次，处置病人18446人次；医疗保障、转诊转院等非院前急救出车5682车次。从全年运行总体情况来看，市120急救中心指挥调度系统及整个120急救网络运行良好、稳定。指挥中心调度员总体表现良好，业务素质较高，中心调度员平均摘机时间：4 秒，受理派车时间：33秒，确保“120”电话24小时畅通，遇有突发事件，能够合理稳妥处置，并及时上报，中心调度工作零投诉，群众满意度100%；各联网急救站医、护、司配合度较好，能做到严格执行指挥中心指令，处置快速、有效，各急救站平均出车时间为1分22秒，基本能在3分钟内出车，各急救站回访患者满意度平均为99.92%。淮北市120急救中心为市民群众提供“及时、高效、规范、安全”的院前急救医疗服务，保障了全市居民的身体健康和生命安全。</t>
  </si>
  <si>
    <t>全年处理报警电话</t>
  </si>
  <si>
    <t>≥80000个</t>
  </si>
  <si>
    <t>149951个</t>
  </si>
  <si>
    <t>患者救治率</t>
  </si>
  <si>
    <t>＝100%</t>
  </si>
  <si>
    <t>接警受理时间</t>
  </si>
  <si>
    <t>≤60秒</t>
  </si>
  <si>
    <t>33秒</t>
  </si>
  <si>
    <t>退车率</t>
  </si>
  <si>
    <t>≤20%</t>
  </si>
  <si>
    <t>15.03%</t>
  </si>
  <si>
    <t>处置病人量</t>
  </si>
  <si>
    <t>≥15000人</t>
  </si>
  <si>
    <t>18446人</t>
  </si>
  <si>
    <t>急救出车量</t>
  </si>
  <si>
    <t>≥20000次</t>
  </si>
  <si>
    <t>21684次</t>
  </si>
  <si>
    <t>急救人员培训考核率</t>
  </si>
  <si>
    <t>全民急救知识普及</t>
  </si>
  <si>
    <t>≥1000人</t>
  </si>
  <si>
    <t>10000人</t>
  </si>
  <si>
    <t>满意度回访</t>
  </si>
  <si>
    <t>99.92%</t>
  </si>
  <si>
    <t>淮北市疾病应急救助、肇事肇祸经费</t>
  </si>
  <si>
    <t>保障我市行政区域内发生急重危伤病、需要救治但身份不明确或无力支付相应费用；创新解决严重精神障碍患者救治工作中存在的收治难、报销难的问题，维护社会和谐稳定。</t>
  </si>
  <si>
    <t>2023年度淮北市疾病应急救助、肇事肇祸经费项目：15.0万元。项目资金将完全按照项目资金安排使用，资金使用资料及时归档，项目年终使用经费14.65万元，预算执行率97.67%。</t>
  </si>
  <si>
    <t>救治对象为符合制度要求的患者比率</t>
  </si>
  <si>
    <t>1.救治对象为符合制度要求的患者比率</t>
  </si>
  <si>
    <t>基金审核拨付时间</t>
  </si>
  <si>
    <t>≤10天</t>
  </si>
  <si>
    <t>10天</t>
  </si>
  <si>
    <t>基金审核率</t>
  </si>
  <si>
    <t>符合制度要求患者的救治及时情况</t>
  </si>
  <si>
    <t>持续提高</t>
  </si>
  <si>
    <t>符合救助标准的救助率</t>
  </si>
  <si>
    <t>专项基金使用率</t>
  </si>
  <si>
    <t>保障救助率</t>
  </si>
  <si>
    <t>医疗机构对基金拨付效率的满意度</t>
  </si>
  <si>
    <t>（  2023  年度）</t>
  </si>
  <si>
    <t>2023年站所规范化建设项目经费</t>
  </si>
  <si>
    <t>淮北市妇幼保健计划生育服务中心</t>
  </si>
  <si>
    <t>消除了救护车安全隐患，提高救护车行车安全，确保救护车快速行驶，延长车辆使用寿命，为了患者提供更加优质的就医环境。</t>
  </si>
  <si>
    <t>对救护车急救分站系统进行了维护，网络正常运行，同时对救护车内的医疗设备进行了定期检查和保养。。</t>
  </si>
  <si>
    <t>网络运行维护</t>
  </si>
  <si>
    <t>网络运行</t>
  </si>
  <si>
    <t>按时支付网络维护费</t>
  </si>
  <si>
    <t>降低运行成本</t>
  </si>
  <si>
    <t>网络正常运行</t>
  </si>
  <si>
    <t>保障网络正常工作</t>
  </si>
  <si>
    <t>保障网络正常运行</t>
  </si>
  <si>
    <t>网络运行良好</t>
  </si>
  <si>
    <t>使用科室满意</t>
  </si>
  <si>
    <t>附件：</t>
  </si>
  <si>
    <t>076015-淮北市中心血站</t>
  </si>
  <si>
    <t>解决职工养老保险问题</t>
  </si>
  <si>
    <t>较好地完成年度目标</t>
  </si>
  <si>
    <t>缴职工养老保险</t>
  </si>
  <si>
    <t>＝246.98万元</t>
  </si>
  <si>
    <t>73.49万元</t>
  </si>
  <si>
    <t>很好完成</t>
  </si>
  <si>
    <t>满意满意</t>
  </si>
  <si>
    <t>按发生额</t>
  </si>
  <si>
    <t>发生数</t>
  </si>
  <si>
    <t>非税收入不足</t>
  </si>
  <si>
    <t>应支付数</t>
  </si>
  <si>
    <t>维护职工稳定</t>
  </si>
  <si>
    <t>维护单位稳定</t>
  </si>
  <si>
    <t>维护职工利益</t>
  </si>
  <si>
    <t>＞98%</t>
  </si>
  <si>
    <t>95%</t>
  </si>
  <si>
    <t>保证大楼运转</t>
  </si>
  <si>
    <t>办公楼正常运行</t>
  </si>
  <si>
    <t>＝49万元</t>
  </si>
  <si>
    <t>35.35万元</t>
  </si>
  <si>
    <t>日常工作</t>
  </si>
  <si>
    <t>支付进度</t>
  </si>
  <si>
    <t>按实际发生额万元</t>
  </si>
  <si>
    <t>按支出额</t>
  </si>
  <si>
    <t>保障大楼运转</t>
  </si>
  <si>
    <t>维护日常工作</t>
  </si>
  <si>
    <t>正常运转</t>
  </si>
  <si>
    <t>工作正常开展</t>
  </si>
  <si>
    <t>≥98%</t>
  </si>
  <si>
    <t>卫生材料、试剂</t>
  </si>
  <si>
    <t>保证检验结果准确可靠，保证受血者安全</t>
  </si>
  <si>
    <t>检测血液用材料</t>
  </si>
  <si>
    <t>＝412.5万元</t>
  </si>
  <si>
    <t>167万元</t>
  </si>
  <si>
    <t>购买卫生材料</t>
  </si>
  <si>
    <t>按发生数</t>
  </si>
  <si>
    <t>保证单位正常运转</t>
  </si>
  <si>
    <t>满足临床血液质量</t>
  </si>
  <si>
    <t>保证临床用血需求</t>
  </si>
  <si>
    <t>保持单位正常运转</t>
  </si>
  <si>
    <t>卫生材料、试剂质量</t>
  </si>
  <si>
    <t>设备购置</t>
  </si>
  <si>
    <t>保障临床用血需要</t>
  </si>
  <si>
    <t>购买一些设备</t>
  </si>
  <si>
    <t>＝365万元</t>
  </si>
  <si>
    <t>15.76万元</t>
  </si>
  <si>
    <t>保证临床供血</t>
  </si>
  <si>
    <t>实际发生额</t>
  </si>
  <si>
    <t>保证临床供血质量</t>
  </si>
  <si>
    <t>98%</t>
  </si>
  <si>
    <t>保证受血者、献血者身体健康</t>
  </si>
  <si>
    <t>保证供血安全</t>
  </si>
  <si>
    <t>保障临床供血量</t>
  </si>
  <si>
    <t>提高满意度</t>
  </si>
  <si>
    <t>全自动检测仪器维保服务</t>
  </si>
  <si>
    <t>保证实验室血液检测质量，保证输血安全。</t>
  </si>
  <si>
    <t>维保费用</t>
  </si>
  <si>
    <t>＝41.3万元</t>
  </si>
  <si>
    <t>3.95万元</t>
  </si>
  <si>
    <t>维修情况</t>
  </si>
  <si>
    <t>及时保养</t>
  </si>
  <si>
    <t>定性满意</t>
  </si>
  <si>
    <t>＝41.2万元</t>
  </si>
  <si>
    <t>保证机器正常运转</t>
  </si>
  <si>
    <t>血液正常供应</t>
  </si>
  <si>
    <t>机器能否正常运行</t>
  </si>
  <si>
    <t>保证日常工作开展</t>
  </si>
  <si>
    <t>138万元</t>
  </si>
  <si>
    <t>＝138万元</t>
  </si>
  <si>
    <t>77.52万元</t>
  </si>
  <si>
    <t>按实际成本</t>
  </si>
  <si>
    <t>单位运行</t>
  </si>
  <si>
    <t>单位正常运转</t>
  </si>
  <si>
    <t>单位运转</t>
  </si>
  <si>
    <t>单位正常运行</t>
  </si>
  <si>
    <t>献血宣传、用血偿还</t>
  </si>
  <si>
    <t>每位献血者偿还及时，完成质量很好。让更多人参加献血，保障我市临床用血的要求。</t>
  </si>
  <si>
    <t>购买纪念品、用心偿还</t>
  </si>
  <si>
    <t>＝140万元</t>
  </si>
  <si>
    <t>119.39万元</t>
  </si>
  <si>
    <t>纪念品质量</t>
  </si>
  <si>
    <t>支付纪念品、用血偿还</t>
  </si>
  <si>
    <t>支付数</t>
  </si>
  <si>
    <t>献血者满意</t>
  </si>
  <si>
    <t>单位发展</t>
  </si>
  <si>
    <t>对纪念品是否满意</t>
  </si>
  <si>
    <t>该项目主要用于完成国家、省、市卫生健康委公共卫生、传染病防治和消毒产品、医疗卫生、职业卫生随机监督抽查、监测的工作任务，并将结果向社会公示，推进“双随机、一公开”监管法制化进程，强化“双随机、一公开”监管相关人员特别是基层一线执法人员的业务培训，提高履行双随机监管职责的能力和水平。</t>
    <phoneticPr fontId="49" type="noConversion"/>
  </si>
  <si>
    <t>每季度报三区卫生健康委</t>
    <phoneticPr fontId="49" type="noConversion"/>
  </si>
</sst>
</file>

<file path=xl/styles.xml><?xml version="1.0" encoding="utf-8"?>
<styleSheet xmlns="http://schemas.openxmlformats.org/spreadsheetml/2006/main">
  <numFmts count="1">
    <numFmt numFmtId="176" formatCode="0.0_ "/>
  </numFmts>
  <fonts count="50">
    <font>
      <sz val="11"/>
      <color theme="1"/>
      <name val="宋体"/>
      <charset val="134"/>
      <scheme val="minor"/>
    </font>
    <font>
      <sz val="11"/>
      <color rgb="FF000000"/>
      <name val="宋体"/>
      <family val="3"/>
      <charset val="134"/>
    </font>
    <font>
      <sz val="18"/>
      <color rgb="FF000000"/>
      <name val="宋体"/>
      <family val="3"/>
      <charset val="134"/>
    </font>
    <font>
      <sz val="16"/>
      <color rgb="FF000000"/>
      <name val="宋体"/>
      <family val="3"/>
      <charset val="134"/>
    </font>
    <font>
      <sz val="12"/>
      <color rgb="FF000000"/>
      <name val="宋体"/>
      <family val="3"/>
      <charset val="134"/>
    </font>
    <font>
      <sz val="12"/>
      <name val="宋体"/>
      <family val="3"/>
      <charset val="134"/>
    </font>
    <font>
      <sz val="11"/>
      <name val="宋体"/>
      <family val="3"/>
      <charset val="134"/>
    </font>
    <font>
      <b/>
      <sz val="12"/>
      <color rgb="FF000000"/>
      <name val="宋体"/>
      <family val="3"/>
      <charset val="134"/>
    </font>
    <font>
      <sz val="9"/>
      <color rgb="FF000000"/>
      <name val="宋体"/>
      <family val="3"/>
      <charset val="134"/>
    </font>
    <font>
      <b/>
      <sz val="16"/>
      <color theme="1"/>
      <name val="宋体"/>
      <family val="3"/>
      <charset val="134"/>
    </font>
    <font>
      <sz val="11"/>
      <color theme="1"/>
      <name val="宋体"/>
      <family val="3"/>
      <charset val="134"/>
    </font>
    <font>
      <sz val="9"/>
      <color theme="1"/>
      <name val="宋体"/>
      <family val="3"/>
      <charset val="134"/>
    </font>
    <font>
      <sz val="10.5"/>
      <color theme="1"/>
      <name val="Calibri"/>
      <family val="2"/>
    </font>
    <font>
      <sz val="11"/>
      <color indexed="8"/>
      <name val="宋体"/>
      <family val="3"/>
      <charset val="134"/>
    </font>
    <font>
      <sz val="16"/>
      <color indexed="8"/>
      <name val="宋体"/>
      <family val="3"/>
      <charset val="134"/>
    </font>
    <font>
      <sz val="12"/>
      <color indexed="8"/>
      <name val="宋体"/>
      <family val="3"/>
      <charset val="134"/>
    </font>
    <font>
      <b/>
      <sz val="12"/>
      <color indexed="8"/>
      <name val="宋体"/>
      <family val="3"/>
      <charset val="134"/>
    </font>
    <font>
      <sz val="9"/>
      <color indexed="8"/>
      <name val="宋体"/>
      <family val="3"/>
      <charset val="134"/>
    </font>
    <font>
      <sz val="10"/>
      <color indexed="8"/>
      <name val="宋体"/>
      <family val="3"/>
      <charset val="134"/>
    </font>
    <font>
      <sz val="10"/>
      <color rgb="FF000000"/>
      <name val="宋体"/>
      <family val="3"/>
      <charset val="134"/>
    </font>
    <font>
      <sz val="10"/>
      <name val="宋体"/>
      <family val="3"/>
      <charset val="134"/>
    </font>
    <font>
      <b/>
      <sz val="10"/>
      <color indexed="8"/>
      <name val="宋体"/>
      <family val="3"/>
      <charset val="134"/>
    </font>
    <font>
      <b/>
      <sz val="16"/>
      <color indexed="8"/>
      <name val="Times New Roman"/>
      <family val="1"/>
    </font>
    <font>
      <sz val="16"/>
      <color indexed="8"/>
      <name val="Times New Roman"/>
      <family val="1"/>
    </font>
    <font>
      <sz val="11"/>
      <color indexed="8"/>
      <name val="Times New Roman"/>
      <family val="1"/>
    </font>
    <font>
      <sz val="11"/>
      <color indexed="8"/>
      <name val="Times New Roman"/>
      <family val="1"/>
    </font>
    <font>
      <sz val="10"/>
      <color indexed="8"/>
      <name val="Times New Roman"/>
      <family val="1"/>
    </font>
    <font>
      <sz val="10"/>
      <color rgb="FF000000"/>
      <name val="宋体"/>
      <family val="3"/>
      <charset val="134"/>
    </font>
    <font>
      <sz val="10"/>
      <name val="Times New Roman"/>
      <family val="1"/>
    </font>
    <font>
      <sz val="9.75"/>
      <color rgb="FF333333"/>
      <name val="Times New Roman"/>
      <family val="1"/>
    </font>
    <font>
      <b/>
      <sz val="10"/>
      <color indexed="8"/>
      <name val="Times New Roman"/>
      <family val="1"/>
    </font>
    <font>
      <sz val="9"/>
      <color indexed="8"/>
      <name val="Times New Roman"/>
      <family val="1"/>
    </font>
    <font>
      <b/>
      <sz val="18"/>
      <color theme="1"/>
      <name val="宋体"/>
      <family val="3"/>
      <charset val="134"/>
    </font>
    <font>
      <sz val="18"/>
      <color theme="1"/>
      <name val="宋体"/>
      <family val="3"/>
      <charset val="134"/>
    </font>
    <font>
      <sz val="18"/>
      <color theme="1"/>
      <name val="仿宋_GB2312"/>
      <family val="3"/>
      <charset val="134"/>
    </font>
    <font>
      <sz val="16"/>
      <color theme="1"/>
      <name val="宋体"/>
      <family val="3"/>
      <charset val="134"/>
    </font>
    <font>
      <sz val="16"/>
      <color theme="1"/>
      <name val="宋体"/>
      <family val="3"/>
      <charset val="134"/>
      <scheme val="minor"/>
    </font>
    <font>
      <sz val="16"/>
      <color theme="1"/>
      <name val="仿宋_GB2312"/>
      <family val="3"/>
      <charset val="134"/>
    </font>
    <font>
      <sz val="12"/>
      <name val="黑体"/>
      <family val="3"/>
      <charset val="134"/>
    </font>
    <font>
      <sz val="16"/>
      <name val="宋体"/>
      <family val="3"/>
      <charset val="134"/>
    </font>
    <font>
      <b/>
      <sz val="11"/>
      <name val="宋体"/>
      <family val="3"/>
      <charset val="134"/>
    </font>
    <font>
      <b/>
      <sz val="11"/>
      <color rgb="FF000000"/>
      <name val="宋体"/>
      <family val="3"/>
      <charset val="134"/>
    </font>
    <font>
      <sz val="11"/>
      <color indexed="8"/>
      <name val="宋体"/>
      <family val="3"/>
      <charset val="134"/>
      <scheme val="minor"/>
    </font>
    <font>
      <sz val="20"/>
      <color indexed="8"/>
      <name val="方正小标宋简体"/>
      <family val="4"/>
      <charset val="134"/>
    </font>
    <font>
      <sz val="18"/>
      <color indexed="8"/>
      <name val="仿宋_GB2312"/>
      <family val="3"/>
      <charset val="134"/>
    </font>
    <font>
      <b/>
      <sz val="16"/>
      <color indexed="8"/>
      <name val="宋体"/>
      <family val="3"/>
      <charset val="134"/>
    </font>
    <font>
      <sz val="6"/>
      <color indexed="8"/>
      <name val="宋体"/>
      <family val="3"/>
      <charset val="134"/>
    </font>
    <font>
      <sz val="16"/>
      <color theme="1"/>
      <name val="Arial"/>
      <family val="2"/>
    </font>
    <font>
      <sz val="9.75"/>
      <color indexed="63"/>
      <name val="宋体"/>
      <family val="3"/>
      <charset val="134"/>
    </font>
    <font>
      <sz val="9"/>
      <name val="宋体"/>
      <family val="3"/>
      <charset val="134"/>
      <scheme val="minor"/>
    </font>
  </fonts>
  <fills count="2">
    <fill>
      <patternFill patternType="none"/>
    </fill>
    <fill>
      <patternFill patternType="gray125"/>
    </fill>
  </fills>
  <borders count="3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bottom/>
      <diagonal/>
    </border>
    <border>
      <left/>
      <right style="medium">
        <color auto="1"/>
      </right>
      <top/>
      <bottom style="thin">
        <color auto="1"/>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style="thin">
        <color auto="1"/>
      </top>
      <bottom style="thin">
        <color auto="1"/>
      </bottom>
      <diagonal/>
    </border>
  </borders>
  <cellStyleXfs count="2">
    <xf numFmtId="0" fontId="0" fillId="0" borderId="0">
      <alignment vertical="center"/>
    </xf>
    <xf numFmtId="0" fontId="5" fillId="0" borderId="0"/>
  </cellStyleXfs>
  <cellXfs count="262">
    <xf numFmtId="0" fontId="0" fillId="0" borderId="0" xfId="0">
      <alignment vertical="center"/>
    </xf>
    <xf numFmtId="0" fontId="1" fillId="0" borderId="0" xfId="0" applyNumberFormat="1" applyFont="1" applyFill="1" applyBorder="1" applyAlignment="1" applyProtection="1">
      <alignment vertical="center"/>
    </xf>
    <xf numFmtId="0" fontId="2" fillId="0" borderId="0" xfId="0" applyFont="1" applyFill="1" applyAlignment="1">
      <alignment vertical="center"/>
    </xf>
    <xf numFmtId="0" fontId="1" fillId="0" borderId="1" xfId="0" applyFont="1" applyFill="1" applyBorder="1" applyAlignment="1">
      <alignment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4" fillId="0" borderId="4" xfId="0" applyNumberFormat="1" applyFont="1" applyFill="1" applyBorder="1" applyAlignment="1">
      <alignment horizontal="center" vertical="center"/>
    </xf>
    <xf numFmtId="0" fontId="5" fillId="0" borderId="2"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7" fillId="0" borderId="2" xfId="0" applyFont="1" applyFill="1" applyBorder="1" applyAlignment="1">
      <alignment horizontal="center" vertical="center"/>
    </xf>
    <xf numFmtId="10" fontId="4" fillId="0" borderId="2" xfId="0" applyNumberFormat="1" applyFont="1" applyFill="1" applyBorder="1" applyAlignment="1">
      <alignment horizontal="center" vertical="center"/>
    </xf>
    <xf numFmtId="2" fontId="4"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2" fontId="7" fillId="0" borderId="2" xfId="0" applyNumberFormat="1" applyFont="1" applyFill="1" applyBorder="1" applyAlignment="1">
      <alignment horizontal="center" vertical="center"/>
    </xf>
    <xf numFmtId="0" fontId="1" fillId="0" borderId="0" xfId="0" applyFont="1" applyFill="1" applyBorder="1" applyAlignment="1">
      <alignment vertical="center"/>
    </xf>
    <xf numFmtId="0" fontId="0" fillId="0" borderId="0" xfId="0" applyFont="1" applyFill="1" applyAlignment="1">
      <alignment vertical="center"/>
    </xf>
    <xf numFmtId="0" fontId="11"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12" fillId="0" borderId="0" xfId="0" applyFont="1" applyFill="1" applyAlignment="1">
      <alignment vertical="center" wrapText="1"/>
    </xf>
    <xf numFmtId="0" fontId="12" fillId="0" borderId="0" xfId="0" applyFont="1" applyFill="1" applyAlignment="1">
      <alignment horizontal="justify" vertical="center"/>
    </xf>
    <xf numFmtId="0" fontId="13" fillId="0" borderId="0" xfId="0" applyFont="1" applyFill="1" applyAlignment="1">
      <alignment vertical="center"/>
    </xf>
    <xf numFmtId="0" fontId="13" fillId="0" borderId="0" xfId="0" applyNumberFormat="1" applyFont="1" applyFill="1" applyBorder="1" applyAlignment="1" applyProtection="1">
      <alignment vertical="center"/>
    </xf>
    <xf numFmtId="0" fontId="13" fillId="0" borderId="1" xfId="0" applyFont="1" applyFill="1" applyBorder="1" applyAlignment="1">
      <alignment vertical="center" wrapText="1"/>
    </xf>
    <xf numFmtId="0" fontId="15"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2" fontId="15" fillId="0" borderId="4" xfId="0" applyNumberFormat="1" applyFont="1" applyFill="1" applyBorder="1" applyAlignment="1">
      <alignment horizontal="center" vertical="center"/>
    </xf>
    <xf numFmtId="0" fontId="16" fillId="0" borderId="2" xfId="0" applyFont="1" applyFill="1" applyBorder="1" applyAlignment="1">
      <alignment horizontal="center" vertical="center"/>
    </xf>
    <xf numFmtId="10" fontId="15" fillId="0" borderId="2" xfId="0" applyNumberFormat="1" applyFont="1" applyFill="1" applyBorder="1" applyAlignment="1">
      <alignment horizontal="center" vertical="center"/>
    </xf>
    <xf numFmtId="2" fontId="15"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xf>
    <xf numFmtId="0" fontId="13" fillId="0" borderId="0" xfId="0" applyFont="1" applyFill="1" applyBorder="1" applyAlignment="1">
      <alignment vertical="center"/>
    </xf>
    <xf numFmtId="2" fontId="16" fillId="0" borderId="2" xfId="0" applyNumberFormat="1" applyFont="1" applyFill="1" applyBorder="1" applyAlignment="1">
      <alignment horizontal="center" vertical="center"/>
    </xf>
    <xf numFmtId="0" fontId="18" fillId="0" borderId="0" xfId="0" applyFont="1" applyFill="1" applyBorder="1" applyAlignment="1">
      <alignment vertical="center"/>
    </xf>
    <xf numFmtId="0" fontId="18" fillId="0" borderId="2" xfId="0" applyFont="1" applyFill="1" applyBorder="1" applyAlignment="1">
      <alignment horizontal="center" vertical="center" wrapText="1"/>
    </xf>
    <xf numFmtId="0" fontId="18" fillId="0" borderId="2" xfId="0" applyFont="1" applyFill="1" applyBorder="1" applyAlignment="1">
      <alignment vertical="center" wrapText="1"/>
    </xf>
    <xf numFmtId="0" fontId="20" fillId="0" borderId="2" xfId="1" applyFont="1" applyFill="1" applyBorder="1" applyAlignment="1">
      <alignment horizontal="center" vertical="center" wrapText="1"/>
    </xf>
    <xf numFmtId="0" fontId="18" fillId="0" borderId="2"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18" fillId="0" borderId="6" xfId="0" applyFont="1" applyFill="1" applyBorder="1" applyAlignment="1">
      <alignment vertical="center"/>
    </xf>
    <xf numFmtId="0" fontId="21" fillId="0" borderId="2" xfId="0" applyFont="1" applyFill="1" applyBorder="1" applyAlignment="1">
      <alignment vertical="center" wrapText="1"/>
    </xf>
    <xf numFmtId="9" fontId="18" fillId="0" borderId="2"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2" xfId="0" applyFont="1" applyFill="1" applyBorder="1" applyAlignment="1">
      <alignment vertical="center" wrapText="1"/>
    </xf>
    <xf numFmtId="0" fontId="28" fillId="0" borderId="2" xfId="1" applyFont="1" applyBorder="1" applyAlignment="1">
      <alignment horizontal="center" vertical="center" wrapText="1"/>
    </xf>
    <xf numFmtId="0" fontId="26" fillId="0" borderId="2" xfId="0" applyFont="1" applyFill="1" applyBorder="1" applyAlignment="1">
      <alignment horizontal="left" vertical="center" wrapText="1"/>
    </xf>
    <xf numFmtId="0" fontId="29" fillId="0" borderId="2" xfId="0" applyFont="1" applyFill="1" applyBorder="1" applyAlignment="1">
      <alignment vertical="center"/>
    </xf>
    <xf numFmtId="9" fontId="28" fillId="0" borderId="2" xfId="0" applyNumberFormat="1" applyFont="1" applyFill="1" applyBorder="1" applyAlignment="1">
      <alignment horizontal="center" vertical="center" wrapText="1"/>
    </xf>
    <xf numFmtId="0" fontId="28" fillId="0" borderId="2" xfId="0" applyFont="1" applyFill="1" applyBorder="1" applyAlignment="1">
      <alignment horizontal="center" vertical="center" wrapText="1"/>
    </xf>
    <xf numFmtId="0" fontId="26" fillId="0" borderId="0" xfId="0" applyFont="1" applyFill="1" applyBorder="1" applyAlignment="1">
      <alignment horizontal="center" vertical="center"/>
    </xf>
    <xf numFmtId="0" fontId="30" fillId="0" borderId="2" xfId="0" applyFont="1" applyFill="1" applyBorder="1" applyAlignment="1">
      <alignment vertical="center" wrapText="1"/>
    </xf>
    <xf numFmtId="0" fontId="30" fillId="0" borderId="2" xfId="0" applyFont="1" applyFill="1" applyBorder="1" applyAlignment="1">
      <alignment horizontal="center" vertical="center" wrapText="1"/>
    </xf>
    <xf numFmtId="9" fontId="20" fillId="0" borderId="2" xfId="0" applyNumberFormat="1" applyFont="1" applyFill="1" applyBorder="1" applyAlignment="1">
      <alignment horizontal="center" vertical="center" wrapText="1"/>
    </xf>
    <xf numFmtId="9" fontId="18" fillId="0" borderId="2" xfId="0" applyNumberFormat="1" applyFont="1" applyFill="1" applyBorder="1" applyAlignment="1">
      <alignment horizontal="left" vertical="center" wrapText="1"/>
    </xf>
    <xf numFmtId="0" fontId="20" fillId="0" borderId="2" xfId="0" applyFont="1" applyFill="1" applyBorder="1" applyAlignment="1">
      <alignment horizontal="center" vertical="center" wrapText="1"/>
    </xf>
    <xf numFmtId="176" fontId="21" fillId="0" borderId="2" xfId="0" applyNumberFormat="1" applyFont="1" applyFill="1" applyBorder="1" applyAlignment="1">
      <alignment horizontal="center" vertical="center" wrapText="1"/>
    </xf>
    <xf numFmtId="0" fontId="35" fillId="0" borderId="21"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3" xfId="0" applyFont="1" applyBorder="1" applyAlignment="1">
      <alignment horizontal="center" vertical="center" wrapText="1"/>
    </xf>
    <xf numFmtId="0" fontId="36" fillId="0" borderId="23" xfId="0" applyFont="1" applyBorder="1">
      <alignment vertical="center"/>
    </xf>
    <xf numFmtId="0" fontId="3" fillId="0" borderId="19" xfId="0" applyFont="1" applyBorder="1" applyAlignment="1">
      <alignment horizontal="center" vertical="center" wrapText="1"/>
    </xf>
    <xf numFmtId="0" fontId="35" fillId="0" borderId="24" xfId="0" applyFont="1" applyBorder="1" applyAlignment="1">
      <alignment horizontal="center" vertical="center" wrapText="1"/>
    </xf>
    <xf numFmtId="0" fontId="38" fillId="0" borderId="0" xfId="1" applyFont="1" applyFill="1" applyBorder="1" applyAlignment="1">
      <alignment vertical="center"/>
    </xf>
    <xf numFmtId="0" fontId="38" fillId="0" borderId="0" xfId="1" applyFont="1" applyFill="1" applyBorder="1" applyAlignment="1">
      <alignment vertical="center" wrapText="1"/>
    </xf>
    <xf numFmtId="0" fontId="5" fillId="0" borderId="0" xfId="1" applyFill="1" applyBorder="1" applyAlignment="1">
      <alignment vertical="center" wrapText="1"/>
    </xf>
    <xf numFmtId="0" fontId="15" fillId="0" borderId="25" xfId="0" applyFont="1" applyFill="1" applyBorder="1" applyAlignment="1">
      <alignment horizontal="center" vertical="center"/>
    </xf>
    <xf numFmtId="0" fontId="20" fillId="0" borderId="4" xfId="1"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8" fillId="0" borderId="25" xfId="0" applyFont="1" applyFill="1" applyBorder="1" applyAlignment="1">
      <alignment horizontal="center" vertical="center" wrapText="1"/>
    </xf>
    <xf numFmtId="10" fontId="15" fillId="0" borderId="25" xfId="0" applyNumberFormat="1" applyFont="1" applyFill="1" applyBorder="1" applyAlignment="1">
      <alignment horizontal="center" vertical="center"/>
    </xf>
    <xf numFmtId="0" fontId="18" fillId="0" borderId="2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2"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40" fillId="0" borderId="2" xfId="0" applyFont="1" applyFill="1" applyBorder="1" applyAlignment="1">
      <alignment horizontal="center" vertical="center"/>
    </xf>
    <xf numFmtId="10" fontId="6" fillId="0" borderId="2" xfId="0" applyNumberFormat="1" applyFont="1" applyFill="1" applyBorder="1" applyAlignment="1">
      <alignment horizontal="center" vertical="center"/>
    </xf>
    <xf numFmtId="2" fontId="6" fillId="0" borderId="2" xfId="0" applyNumberFormat="1" applyFont="1" applyFill="1" applyBorder="1" applyAlignment="1">
      <alignment horizontal="center" vertical="center" wrapText="1"/>
    </xf>
    <xf numFmtId="2" fontId="40"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xf>
    <xf numFmtId="49" fontId="1" fillId="0" borderId="2" xfId="0" applyNumberFormat="1" applyFont="1" applyFill="1" applyBorder="1" applyAlignment="1">
      <alignment horizontal="center" vertical="center" wrapText="1"/>
    </xf>
    <xf numFmtId="0" fontId="41" fillId="0" borderId="2" xfId="0" applyFont="1" applyFill="1" applyBorder="1" applyAlignment="1">
      <alignment horizontal="center" vertical="center"/>
    </xf>
    <xf numFmtId="10" fontId="1" fillId="0" borderId="2" xfId="0" applyNumberFormat="1" applyFont="1" applyFill="1" applyBorder="1" applyAlignment="1">
      <alignment horizontal="center" vertical="center"/>
    </xf>
    <xf numFmtId="2" fontId="1" fillId="0" borderId="2" xfId="0" applyNumberFormat="1" applyFont="1" applyFill="1" applyBorder="1" applyAlignment="1">
      <alignment horizontal="center" vertical="center" wrapText="1"/>
    </xf>
    <xf numFmtId="2" fontId="41" fillId="0" borderId="2" xfId="0" applyNumberFormat="1" applyFont="1" applyFill="1" applyBorder="1" applyAlignment="1">
      <alignment horizontal="center" vertical="center"/>
    </xf>
    <xf numFmtId="0" fontId="5" fillId="0" borderId="2" xfId="1" applyFont="1" applyBorder="1" applyAlignment="1">
      <alignment horizontal="center" vertical="center" wrapText="1"/>
    </xf>
    <xf numFmtId="0" fontId="5" fillId="0" borderId="4" xfId="1" applyFont="1" applyBorder="1" applyAlignment="1">
      <alignment horizontal="center" vertical="center" wrapText="1"/>
    </xf>
    <xf numFmtId="0" fontId="42" fillId="0" borderId="0" xfId="0" applyFont="1" applyFill="1" applyAlignment="1">
      <alignment vertical="center"/>
    </xf>
    <xf numFmtId="0" fontId="44" fillId="0" borderId="0" xfId="0" applyFont="1" applyFill="1" applyAlignment="1">
      <alignment vertical="center"/>
    </xf>
    <xf numFmtId="0" fontId="43" fillId="0" borderId="0" xfId="0" applyFont="1" applyFill="1" applyAlignment="1">
      <alignment horizontal="center" wrapText="1"/>
    </xf>
    <xf numFmtId="0" fontId="43" fillId="0" borderId="0" xfId="0" applyFont="1" applyFill="1" applyAlignment="1">
      <alignment horizontal="center"/>
    </xf>
    <xf numFmtId="0" fontId="4" fillId="0" borderId="2" xfId="0" applyFont="1" applyFill="1" applyBorder="1" applyAlignment="1">
      <alignment horizontal="center" vertical="center" textRotation="255"/>
    </xf>
    <xf numFmtId="0" fontId="5" fillId="0" borderId="2" xfId="1" applyFont="1" applyBorder="1" applyAlignment="1">
      <alignment horizontal="center" vertical="center" wrapText="1"/>
    </xf>
    <xf numFmtId="0" fontId="4" fillId="0" borderId="4" xfId="0" applyFont="1" applyFill="1" applyBorder="1" applyAlignment="1">
      <alignment horizontal="center" vertical="center" wrapText="1"/>
    </xf>
    <xf numFmtId="9" fontId="6" fillId="0" borderId="2" xfId="0" applyNumberFormat="1" applyFont="1" applyFill="1" applyBorder="1" applyAlignment="1">
      <alignment horizontal="left" vertical="center" wrapText="1"/>
    </xf>
    <xf numFmtId="0" fontId="7"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4" xfId="0" applyFont="1" applyFill="1" applyBorder="1" applyAlignment="1">
      <alignment horizontal="left" vertical="center"/>
    </xf>
    <xf numFmtId="0" fontId="3"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5"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4" xfId="1" applyFont="1" applyBorder="1" applyAlignment="1">
      <alignment horizontal="center" vertical="center" wrapText="1"/>
    </xf>
    <xf numFmtId="0" fontId="1" fillId="0" borderId="4" xfId="0" applyFont="1" applyFill="1" applyBorder="1" applyAlignment="1">
      <alignment horizontal="center" vertical="center" wrapText="1"/>
    </xf>
    <xf numFmtId="0" fontId="6" fillId="0" borderId="10" xfId="0" applyFont="1" applyFill="1" applyBorder="1" applyAlignment="1">
      <alignment vertical="center" wrapText="1"/>
    </xf>
    <xf numFmtId="0" fontId="6" fillId="0" borderId="0" xfId="0" applyFont="1" applyFill="1" applyAlignment="1">
      <alignment vertical="center" wrapText="1"/>
    </xf>
    <xf numFmtId="0" fontId="6" fillId="0" borderId="2" xfId="0" applyFont="1" applyFill="1" applyBorder="1" applyAlignment="1">
      <alignment horizontal="center" vertical="center" textRotation="255" wrapText="1"/>
    </xf>
    <xf numFmtId="0" fontId="1" fillId="0" borderId="2" xfId="0" applyFont="1" applyFill="1" applyBorder="1" applyAlignment="1">
      <alignment horizontal="center" vertical="center" textRotation="255"/>
    </xf>
    <xf numFmtId="0" fontId="6" fillId="0" borderId="2" xfId="1" applyFont="1" applyFill="1" applyBorder="1" applyAlignment="1">
      <alignment horizontal="center" vertical="center" wrapText="1"/>
    </xf>
    <xf numFmtId="0" fontId="4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1" fillId="0" borderId="4" xfId="0" applyFont="1" applyFill="1" applyBorder="1" applyAlignment="1">
      <alignment horizontal="left" vertical="center"/>
    </xf>
    <xf numFmtId="0" fontId="39" fillId="0" borderId="0" xfId="0" applyFont="1" applyFill="1" applyAlignment="1">
      <alignment horizontal="center" vertical="center" wrapText="1"/>
    </xf>
    <xf numFmtId="0" fontId="6"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textRotation="255"/>
    </xf>
    <xf numFmtId="0" fontId="40"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6" fillId="0" borderId="4"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4" xfId="1" applyFont="1" applyFill="1" applyBorder="1" applyAlignment="1">
      <alignment horizontal="center" vertical="center" wrapText="1"/>
    </xf>
    <xf numFmtId="0" fontId="6" fillId="0" borderId="1" xfId="0" applyFont="1" applyFill="1" applyBorder="1" applyAlignment="1">
      <alignment horizontal="center" vertical="center" wrapText="1"/>
    </xf>
    <xf numFmtId="9" fontId="6" fillId="0" borderId="26" xfId="0" applyNumberFormat="1" applyFont="1" applyFill="1" applyBorder="1" applyAlignment="1">
      <alignment horizontal="left" vertical="center" wrapText="1"/>
    </xf>
    <xf numFmtId="9" fontId="6" fillId="0" borderId="27" xfId="0" applyNumberFormat="1" applyFont="1" applyFill="1" applyBorder="1" applyAlignment="1">
      <alignment horizontal="left" vertical="center" wrapText="1"/>
    </xf>
    <xf numFmtId="9" fontId="6" fillId="0" borderId="28" xfId="0" applyNumberFormat="1" applyFont="1" applyFill="1" applyBorder="1" applyAlignment="1">
      <alignment horizontal="left" vertical="center" wrapText="1"/>
    </xf>
    <xf numFmtId="0" fontId="18"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readingOrder="1"/>
    </xf>
    <xf numFmtId="0" fontId="18" fillId="0" borderId="15" xfId="0" applyFont="1" applyFill="1" applyBorder="1" applyAlignment="1">
      <alignment horizontal="center" vertical="center" wrapText="1" readingOrder="1"/>
    </xf>
    <xf numFmtId="0" fontId="18" fillId="0" borderId="2" xfId="0" applyFont="1" applyFill="1" applyBorder="1" applyAlignment="1">
      <alignment horizontal="center" vertical="center" textRotation="255" wrapText="1"/>
    </xf>
    <xf numFmtId="0" fontId="20" fillId="0" borderId="2" xfId="1" applyFont="1" applyFill="1" applyBorder="1" applyAlignment="1">
      <alignment horizontal="center" vertical="center" wrapText="1"/>
    </xf>
    <xf numFmtId="0" fontId="18" fillId="0" borderId="2"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5" xfId="0" applyNumberFormat="1" applyFont="1" applyFill="1" applyBorder="1" applyAlignment="1">
      <alignment horizontal="left" vertical="top" wrapText="1"/>
    </xf>
    <xf numFmtId="0" fontId="18" fillId="0" borderId="6" xfId="0" applyNumberFormat="1" applyFont="1" applyFill="1" applyBorder="1" applyAlignment="1">
      <alignment horizontal="left" vertical="top" wrapText="1"/>
    </xf>
    <xf numFmtId="0" fontId="18" fillId="0" borderId="7" xfId="0" applyNumberFormat="1" applyFont="1" applyFill="1" applyBorder="1" applyAlignment="1">
      <alignment horizontal="left" vertical="top" wrapText="1"/>
    </xf>
    <xf numFmtId="0" fontId="18" fillId="0" borderId="2"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3" fillId="0" borderId="1" xfId="0" applyFont="1" applyFill="1" applyBorder="1" applyAlignment="1">
      <alignment horizontal="center" vertical="top" wrapText="1"/>
    </xf>
    <xf numFmtId="0" fontId="18" fillId="0" borderId="6" xfId="0" applyFont="1" applyFill="1" applyBorder="1" applyAlignment="1">
      <alignment horizontal="center" vertical="center" wrapText="1"/>
    </xf>
    <xf numFmtId="0" fontId="18" fillId="0" borderId="2" xfId="0" applyFont="1" applyFill="1" applyBorder="1" applyAlignment="1">
      <alignment vertical="center" wrapText="1"/>
    </xf>
    <xf numFmtId="0" fontId="18" fillId="0" borderId="29" xfId="0" applyFont="1" applyFill="1" applyBorder="1" applyAlignment="1">
      <alignment horizontal="center" vertical="center" wrapText="1"/>
    </xf>
    <xf numFmtId="9" fontId="20" fillId="0" borderId="26" xfId="0" applyNumberFormat="1" applyFont="1" applyFill="1" applyBorder="1" applyAlignment="1">
      <alignment horizontal="left" vertical="center" wrapText="1"/>
    </xf>
    <xf numFmtId="9" fontId="20" fillId="0" borderId="27" xfId="0" applyNumberFormat="1" applyFont="1" applyFill="1" applyBorder="1" applyAlignment="1">
      <alignment horizontal="left" vertical="center" wrapText="1"/>
    </xf>
    <xf numFmtId="9" fontId="20" fillId="0" borderId="28" xfId="0" applyNumberFormat="1" applyFont="1" applyFill="1" applyBorder="1" applyAlignment="1">
      <alignment horizontal="left" vertical="center" wrapText="1"/>
    </xf>
    <xf numFmtId="0" fontId="17" fillId="0" borderId="1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0" xfId="0" applyFont="1" applyFill="1" applyBorder="1" applyAlignment="1">
      <alignment horizontal="left" vertical="top"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35" fillId="0" borderId="19" xfId="0" applyFont="1" applyBorder="1" applyAlignment="1">
      <alignment horizontal="center" vertical="center" wrapText="1"/>
    </xf>
    <xf numFmtId="0" fontId="3" fillId="0" borderId="16" xfId="0" applyFont="1" applyBorder="1" applyAlignment="1">
      <alignment horizontal="center" vertical="center" wrapText="1"/>
    </xf>
    <xf numFmtId="0" fontId="36" fillId="0" borderId="19" xfId="0" applyFont="1" applyBorder="1">
      <alignment vertical="center"/>
    </xf>
    <xf numFmtId="0" fontId="35" fillId="0" borderId="18" xfId="0" applyFont="1" applyBorder="1" applyAlignment="1">
      <alignment horizontal="center" vertical="center" wrapText="1"/>
    </xf>
    <xf numFmtId="0" fontId="37" fillId="0" borderId="21" xfId="0" applyFont="1" applyBorder="1" applyAlignment="1">
      <alignment horizontal="center" vertical="center" wrapText="1"/>
    </xf>
    <xf numFmtId="0" fontId="35" fillId="0" borderId="17" xfId="0" applyFont="1" applyBorder="1" applyAlignment="1">
      <alignment horizontal="center" vertical="center" wrapText="1"/>
    </xf>
    <xf numFmtId="0" fontId="36" fillId="0" borderId="22" xfId="0" applyFont="1" applyBorder="1">
      <alignment vertical="center"/>
    </xf>
    <xf numFmtId="0" fontId="36" fillId="0" borderId="20" xfId="0" applyFont="1" applyBorder="1">
      <alignment vertical="center"/>
    </xf>
    <xf numFmtId="0" fontId="36" fillId="0" borderId="21" xfId="0" applyFont="1" applyBorder="1">
      <alignment vertical="center"/>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19" xfId="0" applyFont="1" applyBorder="1" applyAlignment="1">
      <alignment horizontal="justify" vertical="center" wrapText="1"/>
    </xf>
    <xf numFmtId="9" fontId="35" fillId="0" borderId="19" xfId="0" applyNumberFormat="1" applyFont="1" applyBorder="1" applyAlignment="1">
      <alignment horizontal="center" vertical="center" wrapText="1"/>
    </xf>
    <xf numFmtId="0" fontId="32" fillId="0" borderId="0" xfId="0" applyFont="1" applyAlignment="1">
      <alignment horizontal="center" vertical="center" wrapText="1"/>
    </xf>
    <xf numFmtId="0" fontId="33" fillId="0" borderId="0" xfId="0" applyFont="1" applyAlignment="1">
      <alignment horizontal="center" vertical="top" wrapText="1"/>
    </xf>
    <xf numFmtId="0" fontId="33" fillId="0" borderId="16" xfId="0" applyFont="1" applyBorder="1" applyAlignment="1">
      <alignment horizontal="center" vertical="center" wrapText="1"/>
    </xf>
    <xf numFmtId="0" fontId="34" fillId="0" borderId="17" xfId="0" applyFont="1" applyBorder="1" applyAlignment="1">
      <alignment horizontal="center" vertical="center" wrapText="1"/>
    </xf>
    <xf numFmtId="0" fontId="33" fillId="0" borderId="18" xfId="0" applyFont="1" applyBorder="1" applyAlignment="1">
      <alignment horizontal="center" vertical="center" wrapText="1"/>
    </xf>
    <xf numFmtId="0" fontId="34" fillId="0" borderId="19" xfId="0" applyFont="1" applyBorder="1" applyAlignment="1">
      <alignment horizontal="center" vertical="center" wrapText="1"/>
    </xf>
    <xf numFmtId="0" fontId="33" fillId="0" borderId="19" xfId="0" applyFont="1" applyBorder="1" applyAlignment="1">
      <alignment horizontal="center" vertical="center" wrapText="1"/>
    </xf>
    <xf numFmtId="0" fontId="31" fillId="0" borderId="10" xfId="0" applyFont="1" applyFill="1" applyBorder="1" applyAlignment="1">
      <alignment horizontal="left" vertical="center" wrapText="1"/>
    </xf>
    <xf numFmtId="0" fontId="31" fillId="0" borderId="10" xfId="0" applyFont="1" applyFill="1" applyBorder="1" applyAlignment="1">
      <alignment horizontal="center" vertical="center" wrapText="1"/>
    </xf>
    <xf numFmtId="0" fontId="31" fillId="0" borderId="0" xfId="0" applyFont="1" applyFill="1" applyBorder="1" applyAlignment="1">
      <alignment horizontal="left" vertical="center" wrapText="1"/>
    </xf>
    <xf numFmtId="0" fontId="31" fillId="0" borderId="0" xfId="0" applyFont="1" applyFill="1" applyBorder="1" applyAlignment="1">
      <alignment horizontal="center" vertical="center" wrapText="1"/>
    </xf>
    <xf numFmtId="0" fontId="31" fillId="0" borderId="0" xfId="0" applyFont="1" applyFill="1" applyBorder="1" applyAlignment="1">
      <alignment horizontal="left" vertical="top" wrapText="1"/>
    </xf>
    <xf numFmtId="0" fontId="31" fillId="0" borderId="0" xfId="0" applyFont="1" applyFill="1" applyBorder="1" applyAlignment="1">
      <alignment horizontal="center" vertical="top" wrapText="1"/>
    </xf>
    <xf numFmtId="0" fontId="26" fillId="0" borderId="4" xfId="0" applyFont="1" applyFill="1" applyBorder="1" applyAlignment="1">
      <alignment horizontal="center" vertical="center" wrapText="1" readingOrder="1"/>
    </xf>
    <xf numFmtId="0" fontId="26" fillId="0" borderId="15" xfId="0" applyFont="1" applyFill="1" applyBorder="1" applyAlignment="1">
      <alignment horizontal="center" vertical="center" wrapText="1" readingOrder="1"/>
    </xf>
    <xf numFmtId="0" fontId="26" fillId="0" borderId="2" xfId="0" applyFont="1" applyFill="1" applyBorder="1" applyAlignment="1">
      <alignment horizontal="center" vertical="center" textRotation="255" wrapText="1"/>
    </xf>
    <xf numFmtId="0" fontId="28" fillId="0" borderId="2" xfId="1" applyFont="1" applyBorder="1" applyAlignment="1">
      <alignment horizontal="center" vertical="center" wrapText="1"/>
    </xf>
    <xf numFmtId="0" fontId="26" fillId="0" borderId="2" xfId="0" applyFont="1" applyFill="1" applyBorder="1" applyAlignment="1">
      <alignment horizontal="left" vertical="center" wrapText="1"/>
    </xf>
    <xf numFmtId="0" fontId="26"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6" fillId="0" borderId="5"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5"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5" xfId="0" applyNumberFormat="1" applyFont="1" applyFill="1" applyBorder="1" applyAlignment="1">
      <alignment horizontal="left" vertical="top" wrapText="1"/>
    </xf>
    <xf numFmtId="0" fontId="26" fillId="0" borderId="6" xfId="0" applyNumberFormat="1" applyFont="1" applyFill="1" applyBorder="1" applyAlignment="1">
      <alignment horizontal="left" vertical="top" wrapText="1"/>
    </xf>
    <xf numFmtId="0" fontId="26" fillId="0" borderId="7" xfId="0" applyNumberFormat="1" applyFont="1" applyFill="1" applyBorder="1" applyAlignment="1">
      <alignment horizontal="center" vertical="top" wrapText="1"/>
    </xf>
    <xf numFmtId="0" fontId="26" fillId="0" borderId="7" xfId="0" applyNumberFormat="1" applyFont="1" applyFill="1" applyBorder="1" applyAlignment="1">
      <alignment horizontal="left" vertical="top" wrapText="1"/>
    </xf>
    <xf numFmtId="0" fontId="26" fillId="0" borderId="2" xfId="0" applyNumberFormat="1" applyFont="1" applyFill="1" applyBorder="1" applyAlignment="1">
      <alignment horizontal="center" vertical="center" wrapText="1"/>
    </xf>
    <xf numFmtId="0" fontId="22"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1" xfId="0" applyFont="1" applyFill="1" applyBorder="1" applyAlignment="1">
      <alignment horizontal="center" vertical="top" wrapText="1"/>
    </xf>
    <xf numFmtId="0" fontId="25" fillId="0" borderId="1" xfId="0" applyFont="1" applyFill="1" applyBorder="1" applyAlignment="1">
      <alignment horizontal="center" vertical="top" wrapText="1"/>
    </xf>
    <xf numFmtId="0" fontId="27"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2" xfId="0" applyFont="1" applyFill="1" applyBorder="1" applyAlignment="1">
      <alignment vertical="center" wrapText="1"/>
    </xf>
    <xf numFmtId="0" fontId="19" fillId="0" borderId="2" xfId="0" applyNumberFormat="1" applyFont="1" applyFill="1" applyBorder="1" applyAlignment="1">
      <alignment horizontal="center" vertical="center" wrapText="1"/>
    </xf>
    <xf numFmtId="0" fontId="19" fillId="0" borderId="3" xfId="0" applyFont="1" applyFill="1" applyBorder="1" applyAlignment="1">
      <alignment horizontal="center" vertical="center"/>
    </xf>
    <xf numFmtId="0" fontId="15" fillId="0" borderId="4" xfId="0" applyFont="1" applyFill="1" applyBorder="1" applyAlignment="1">
      <alignment horizontal="center" vertical="center" textRotation="255"/>
    </xf>
    <xf numFmtId="0" fontId="15" fillId="0" borderId="14" xfId="0" applyFont="1" applyFill="1" applyBorder="1" applyAlignment="1">
      <alignment horizontal="center" vertical="center" textRotation="255"/>
    </xf>
    <xf numFmtId="0" fontId="15" fillId="0" borderId="15" xfId="0" applyFont="1" applyFill="1" applyBorder="1" applyAlignment="1">
      <alignment horizontal="center" vertical="center" textRotation="255"/>
    </xf>
    <xf numFmtId="0" fontId="5" fillId="0" borderId="4" xfId="1" applyFont="1" applyFill="1" applyBorder="1" applyAlignment="1">
      <alignment horizontal="center" vertical="center" wrapText="1"/>
    </xf>
    <xf numFmtId="0" fontId="5" fillId="0" borderId="15" xfId="1" applyFont="1" applyFill="1" applyBorder="1" applyAlignment="1">
      <alignment horizontal="center" vertical="center" wrapText="1"/>
    </xf>
    <xf numFmtId="0" fontId="5" fillId="0" borderId="14" xfId="1"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3" xfId="0" applyFont="1" applyFill="1" applyBorder="1" applyAlignment="1">
      <alignment horizontal="center" vertical="center" wrapText="1"/>
    </xf>
    <xf numFmtId="9" fontId="6" fillId="0" borderId="5" xfId="0" applyNumberFormat="1" applyFont="1" applyFill="1" applyBorder="1" applyAlignment="1">
      <alignment horizontal="left" vertical="center" wrapText="1"/>
    </xf>
    <xf numFmtId="9" fontId="6" fillId="0" borderId="6" xfId="0" applyNumberFormat="1" applyFont="1" applyFill="1" applyBorder="1" applyAlignment="1">
      <alignment horizontal="left" vertical="center" wrapText="1"/>
    </xf>
    <xf numFmtId="9" fontId="6" fillId="0" borderId="7" xfId="0" applyNumberFormat="1" applyFont="1" applyFill="1" applyBorder="1" applyAlignment="1">
      <alignment horizontal="left" vertical="center" wrapText="1"/>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5" xfId="0" applyNumberFormat="1" applyFont="1" applyFill="1" applyBorder="1" applyAlignment="1">
      <alignment horizontal="center" vertical="center" wrapText="1"/>
    </xf>
    <xf numFmtId="0" fontId="15" fillId="0" borderId="6" xfId="0" applyNumberFormat="1" applyFont="1" applyFill="1" applyBorder="1" applyAlignment="1">
      <alignment horizontal="center" vertical="center" wrapText="1"/>
    </xf>
    <xf numFmtId="0" fontId="15" fillId="0" borderId="7" xfId="0" applyNumberFormat="1" applyFont="1" applyFill="1" applyBorder="1" applyAlignment="1">
      <alignment horizontal="center" vertical="center" wrapText="1"/>
    </xf>
    <xf numFmtId="0" fontId="15" fillId="0" borderId="9" xfId="0" applyFont="1" applyFill="1" applyBorder="1" applyAlignment="1">
      <alignment horizontal="left" vertical="center"/>
    </xf>
    <xf numFmtId="0" fontId="15" fillId="0" borderId="11" xfId="0" applyFont="1" applyFill="1" applyBorder="1" applyAlignment="1">
      <alignment horizontal="left" vertical="center"/>
    </xf>
    <xf numFmtId="0" fontId="14" fillId="0" borderId="0" xfId="0" applyFont="1" applyFill="1" applyAlignment="1">
      <alignment horizontal="center" vertical="center" wrapText="1"/>
    </xf>
    <xf numFmtId="0" fontId="13" fillId="0" borderId="0"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5" fillId="0" borderId="2" xfId="1" applyFont="1" applyFill="1" applyBorder="1" applyAlignment="1">
      <alignment horizontal="center" vertical="center" wrapText="1"/>
    </xf>
    <xf numFmtId="0" fontId="8"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2" xfId="0" applyFont="1" applyFill="1" applyBorder="1" applyAlignment="1">
      <alignment horizontal="justify" vertical="center"/>
    </xf>
    <xf numFmtId="0" fontId="0" fillId="0" borderId="2" xfId="0" applyFont="1" applyFill="1" applyBorder="1" applyAlignment="1">
      <alignment vertical="center"/>
    </xf>
    <xf numFmtId="9" fontId="11" fillId="0" borderId="2" xfId="0" applyNumberFormat="1" applyFont="1" applyFill="1" applyBorder="1" applyAlignment="1">
      <alignment horizontal="center" vertical="center"/>
    </xf>
    <xf numFmtId="0" fontId="9" fillId="0" borderId="0" xfId="0" applyFont="1" applyFill="1" applyAlignment="1">
      <alignment horizontal="center" vertical="center"/>
    </xf>
    <xf numFmtId="0" fontId="10" fillId="0" borderId="0" xfId="0" applyFont="1" applyFill="1" applyBorder="1" applyAlignment="1">
      <alignment horizontal="center" vertical="top"/>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N55"/>
  <sheetViews>
    <sheetView topLeftCell="A24" workbookViewId="0">
      <selection activeCell="I46" sqref="I46"/>
    </sheetView>
  </sheetViews>
  <sheetFormatPr defaultColWidth="9" defaultRowHeight="13.5"/>
  <cols>
    <col min="1" max="14" width="9.375" style="92" customWidth="1"/>
    <col min="15" max="16384" width="9" style="92"/>
  </cols>
  <sheetData>
    <row r="1" spans="1:14" ht="147.94999999999999" customHeight="1">
      <c r="A1" s="94" t="s">
        <v>0</v>
      </c>
      <c r="B1" s="95"/>
      <c r="C1" s="95"/>
      <c r="D1" s="95"/>
      <c r="E1" s="95"/>
      <c r="F1" s="95"/>
      <c r="G1" s="95"/>
      <c r="H1" s="95"/>
      <c r="I1" s="95"/>
      <c r="J1" s="95"/>
      <c r="K1" s="95"/>
      <c r="L1" s="95"/>
      <c r="M1" s="95"/>
      <c r="N1" s="95"/>
    </row>
    <row r="2" spans="1:14" ht="15" customHeight="1"/>
    <row r="3" spans="1:14" ht="30" customHeight="1">
      <c r="E3" s="93" t="s">
        <v>1</v>
      </c>
    </row>
    <row r="4" spans="1:14" ht="30" customHeight="1">
      <c r="E4" s="93" t="s">
        <v>2</v>
      </c>
    </row>
    <row r="5" spans="1:14" ht="30" customHeight="1">
      <c r="E5" s="93" t="s">
        <v>3</v>
      </c>
    </row>
    <row r="6" spans="1:14" ht="30" customHeight="1">
      <c r="E6" s="93" t="s">
        <v>4</v>
      </c>
    </row>
    <row r="7" spans="1:14" ht="30" customHeight="1">
      <c r="E7" s="93" t="s">
        <v>5</v>
      </c>
    </row>
    <row r="8" spans="1:14" ht="30" customHeight="1">
      <c r="E8" s="93" t="s">
        <v>6</v>
      </c>
    </row>
    <row r="9" spans="1:14" ht="30" customHeight="1">
      <c r="E9" s="93" t="s">
        <v>7</v>
      </c>
    </row>
    <row r="10" spans="1:14" ht="30" customHeight="1">
      <c r="E10" s="93" t="s">
        <v>8</v>
      </c>
    </row>
    <row r="11" spans="1:14" ht="30" customHeight="1">
      <c r="E11" s="93" t="s">
        <v>9</v>
      </c>
    </row>
    <row r="12" spans="1:14" ht="30" customHeight="1">
      <c r="E12" s="93" t="s">
        <v>10</v>
      </c>
    </row>
    <row r="13" spans="1:14" ht="30" customHeight="1">
      <c r="E13" s="93" t="s">
        <v>11</v>
      </c>
    </row>
    <row r="14" spans="1:14" ht="30" customHeight="1">
      <c r="E14" s="93" t="s">
        <v>12</v>
      </c>
    </row>
    <row r="15" spans="1:14" ht="30" customHeight="1">
      <c r="E15" s="93" t="s">
        <v>13</v>
      </c>
    </row>
    <row r="16" spans="1:14" ht="30" customHeight="1">
      <c r="E16" s="93" t="s">
        <v>14</v>
      </c>
    </row>
    <row r="17" spans="5:5" ht="30" customHeight="1">
      <c r="E17" s="93" t="s">
        <v>15</v>
      </c>
    </row>
    <row r="18" spans="5:5" ht="30" customHeight="1">
      <c r="E18" s="93" t="s">
        <v>16</v>
      </c>
    </row>
    <row r="19" spans="5:5" ht="30" customHeight="1">
      <c r="E19" s="93" t="s">
        <v>17</v>
      </c>
    </row>
    <row r="20" spans="5:5" ht="30" customHeight="1">
      <c r="E20" s="93" t="s">
        <v>18</v>
      </c>
    </row>
    <row r="21" spans="5:5" ht="30" customHeight="1">
      <c r="E21" s="93" t="s">
        <v>19</v>
      </c>
    </row>
    <row r="22" spans="5:5" ht="30" customHeight="1">
      <c r="E22" s="93" t="s">
        <v>20</v>
      </c>
    </row>
    <row r="23" spans="5:5" ht="30" customHeight="1">
      <c r="E23" s="93" t="s">
        <v>21</v>
      </c>
    </row>
    <row r="24" spans="5:5" ht="30" customHeight="1">
      <c r="E24" s="93" t="s">
        <v>22</v>
      </c>
    </row>
    <row r="25" spans="5:5" ht="30" customHeight="1">
      <c r="E25" s="93" t="s">
        <v>23</v>
      </c>
    </row>
    <row r="26" spans="5:5" ht="30" customHeight="1">
      <c r="E26" s="93" t="s">
        <v>24</v>
      </c>
    </row>
    <row r="27" spans="5:5" ht="30" customHeight="1">
      <c r="E27" s="93" t="s">
        <v>25</v>
      </c>
    </row>
    <row r="28" spans="5:5" ht="30" customHeight="1">
      <c r="E28" s="93" t="s">
        <v>26</v>
      </c>
    </row>
    <row r="29" spans="5:5" ht="30" customHeight="1">
      <c r="E29" s="93" t="s">
        <v>27</v>
      </c>
    </row>
    <row r="30" spans="5:5" ht="30" customHeight="1">
      <c r="E30" s="93" t="s">
        <v>28</v>
      </c>
    </row>
    <row r="31" spans="5:5" ht="30" customHeight="1">
      <c r="E31" s="93" t="s">
        <v>29</v>
      </c>
    </row>
    <row r="32" spans="5:5" ht="30" customHeight="1">
      <c r="E32" s="93" t="s">
        <v>30</v>
      </c>
    </row>
    <row r="33" spans="5:5" ht="30" customHeight="1">
      <c r="E33" s="93" t="s">
        <v>31</v>
      </c>
    </row>
    <row r="34" spans="5:5" ht="30" customHeight="1">
      <c r="E34" s="93" t="s">
        <v>32</v>
      </c>
    </row>
    <row r="35" spans="5:5" ht="30" customHeight="1">
      <c r="E35" s="93" t="s">
        <v>33</v>
      </c>
    </row>
    <row r="36" spans="5:5" ht="30" customHeight="1">
      <c r="E36" s="93" t="s">
        <v>34</v>
      </c>
    </row>
    <row r="37" spans="5:5" ht="30" customHeight="1">
      <c r="E37" s="93" t="s">
        <v>35</v>
      </c>
    </row>
    <row r="38" spans="5:5" ht="30" customHeight="1">
      <c r="E38" s="93" t="s">
        <v>36</v>
      </c>
    </row>
    <row r="39" spans="5:5" ht="30" customHeight="1">
      <c r="E39" s="93" t="s">
        <v>37</v>
      </c>
    </row>
    <row r="40" spans="5:5" ht="30" customHeight="1">
      <c r="E40" s="93" t="s">
        <v>38</v>
      </c>
    </row>
    <row r="41" spans="5:5" ht="30" customHeight="1">
      <c r="E41" s="93" t="s">
        <v>39</v>
      </c>
    </row>
    <row r="42" spans="5:5" ht="30" customHeight="1">
      <c r="E42" s="93" t="s">
        <v>40</v>
      </c>
    </row>
    <row r="43" spans="5:5" ht="30" customHeight="1">
      <c r="E43" s="93" t="s">
        <v>41</v>
      </c>
    </row>
    <row r="44" spans="5:5" ht="30" customHeight="1">
      <c r="E44" s="93" t="s">
        <v>42</v>
      </c>
    </row>
    <row r="45" spans="5:5" ht="30" customHeight="1">
      <c r="E45" s="93" t="s">
        <v>43</v>
      </c>
    </row>
    <row r="46" spans="5:5" ht="30" customHeight="1">
      <c r="E46" s="93" t="s">
        <v>44</v>
      </c>
    </row>
    <row r="47" spans="5:5" ht="30" customHeight="1">
      <c r="E47" s="93" t="s">
        <v>45</v>
      </c>
    </row>
    <row r="48" spans="5:5" ht="30" customHeight="1">
      <c r="E48" s="93" t="s">
        <v>46</v>
      </c>
    </row>
    <row r="49" spans="5:5" ht="30" customHeight="1">
      <c r="E49" s="93" t="s">
        <v>47</v>
      </c>
    </row>
    <row r="50" spans="5:5" ht="30" customHeight="1">
      <c r="E50" s="93" t="s">
        <v>48</v>
      </c>
    </row>
    <row r="51" spans="5:5" ht="30" customHeight="1">
      <c r="E51" s="93" t="s">
        <v>49</v>
      </c>
    </row>
    <row r="52" spans="5:5" ht="30" customHeight="1">
      <c r="E52" s="93" t="s">
        <v>50</v>
      </c>
    </row>
    <row r="53" spans="5:5" ht="30" customHeight="1">
      <c r="E53" s="93" t="s">
        <v>51</v>
      </c>
    </row>
    <row r="54" spans="5:5" ht="30" customHeight="1">
      <c r="E54" s="93"/>
    </row>
    <row r="55" spans="5:5" ht="30" customHeight="1">
      <c r="E55" s="93"/>
    </row>
  </sheetData>
  <mergeCells count="1">
    <mergeCell ref="A1:N1"/>
  </mergeCells>
  <phoneticPr fontId="49"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dimension ref="A1:O25"/>
  <sheetViews>
    <sheetView workbookViewId="0">
      <selection activeCell="D4" sqref="D4:K4"/>
    </sheetView>
  </sheetViews>
  <sheetFormatPr defaultColWidth="8.25" defaultRowHeight="14.1" customHeight="1"/>
  <cols>
    <col min="1" max="1" width="6.125" style="1" customWidth="1"/>
    <col min="2" max="2" width="9.5" style="1" customWidth="1"/>
    <col min="3" max="3" width="9.25" style="1" customWidth="1"/>
    <col min="4" max="4" width="15.375" style="1" customWidth="1"/>
    <col min="5" max="5" width="13.75" style="1" customWidth="1"/>
    <col min="6" max="8" width="11.125" style="1" customWidth="1"/>
    <col min="9" max="10" width="9" style="1" customWidth="1"/>
    <col min="11" max="11" width="17.5" style="1" customWidth="1"/>
    <col min="12" max="16384" width="8.25" style="1"/>
  </cols>
  <sheetData>
    <row r="1" spans="1:15" ht="24.75" customHeight="1">
      <c r="A1" s="105" t="s">
        <v>52</v>
      </c>
      <c r="B1" s="105"/>
      <c r="C1" s="105"/>
      <c r="D1" s="105"/>
      <c r="E1" s="105"/>
      <c r="F1" s="105"/>
      <c r="G1" s="105"/>
      <c r="H1" s="105"/>
      <c r="I1" s="105"/>
      <c r="J1" s="105"/>
      <c r="K1" s="105"/>
    </row>
    <row r="2" spans="1:15" ht="15.95" customHeight="1">
      <c r="A2" s="106" t="s">
        <v>53</v>
      </c>
      <c r="B2" s="106"/>
      <c r="C2" s="106"/>
      <c r="D2" s="106"/>
      <c r="E2" s="106"/>
      <c r="F2" s="106"/>
      <c r="G2" s="106"/>
      <c r="H2" s="106"/>
      <c r="I2" s="106"/>
      <c r="J2" s="106"/>
      <c r="K2" s="106"/>
    </row>
    <row r="3" spans="1:15" ht="14.1" customHeight="1">
      <c r="A3" s="3"/>
      <c r="B3" s="3"/>
      <c r="C3" s="3"/>
      <c r="D3" s="3"/>
      <c r="E3" s="3"/>
      <c r="F3" s="3"/>
      <c r="G3" s="3"/>
      <c r="H3" s="3"/>
      <c r="I3" s="3"/>
      <c r="J3" s="3"/>
      <c r="K3" s="3"/>
    </row>
    <row r="4" spans="1:15" ht="33.6" customHeight="1">
      <c r="A4" s="102" t="s">
        <v>54</v>
      </c>
      <c r="B4" s="102"/>
      <c r="C4" s="102"/>
      <c r="D4" s="107" t="s">
        <v>212</v>
      </c>
      <c r="E4" s="107"/>
      <c r="F4" s="107"/>
      <c r="G4" s="107"/>
      <c r="H4" s="107"/>
      <c r="I4" s="107"/>
      <c r="J4" s="107"/>
      <c r="K4" s="107"/>
    </row>
    <row r="5" spans="1:15" ht="33.6" customHeight="1">
      <c r="A5" s="102" t="s">
        <v>56</v>
      </c>
      <c r="B5" s="102"/>
      <c r="C5" s="102"/>
      <c r="D5" s="108" t="s">
        <v>57</v>
      </c>
      <c r="E5" s="108"/>
      <c r="F5" s="108"/>
      <c r="G5" s="108"/>
      <c r="H5" s="4" t="s">
        <v>58</v>
      </c>
      <c r="I5" s="102" t="s">
        <v>59</v>
      </c>
      <c r="J5" s="102"/>
      <c r="K5" s="102"/>
    </row>
    <row r="6" spans="1:15" ht="33.6" customHeight="1">
      <c r="A6" s="98" t="s">
        <v>60</v>
      </c>
      <c r="B6" s="98"/>
      <c r="C6" s="98"/>
      <c r="D6" s="102"/>
      <c r="E6" s="102"/>
      <c r="F6" s="5" t="s">
        <v>61</v>
      </c>
      <c r="G6" s="5" t="s">
        <v>62</v>
      </c>
      <c r="H6" s="5" t="s">
        <v>63</v>
      </c>
      <c r="I6" s="5" t="s">
        <v>64</v>
      </c>
      <c r="J6" s="5" t="s">
        <v>65</v>
      </c>
      <c r="K6" s="4" t="s">
        <v>66</v>
      </c>
    </row>
    <row r="7" spans="1:15" ht="33.6" customHeight="1">
      <c r="A7" s="98"/>
      <c r="B7" s="98"/>
      <c r="C7" s="98"/>
      <c r="D7" s="102" t="s">
        <v>67</v>
      </c>
      <c r="E7" s="102"/>
      <c r="F7" s="6">
        <f t="shared" ref="F7:H7" si="0">F8+F9+F10</f>
        <v>346.9</v>
      </c>
      <c r="G7" s="6">
        <f t="shared" si="0"/>
        <v>346.9</v>
      </c>
      <c r="H7" s="6">
        <f t="shared" si="0"/>
        <v>346.88</v>
      </c>
      <c r="I7" s="4">
        <v>10</v>
      </c>
      <c r="J7" s="10">
        <f>H7/G7</f>
        <v>0.99994234649754998</v>
      </c>
      <c r="K7" s="11">
        <f>IF(J7*I7&gt;10,10,J7*I7)</f>
        <v>9.9994234649755001</v>
      </c>
    </row>
    <row r="8" spans="1:15" ht="33.6" customHeight="1">
      <c r="A8" s="98"/>
      <c r="B8" s="98"/>
      <c r="C8" s="98"/>
      <c r="D8" s="102" t="s">
        <v>68</v>
      </c>
      <c r="E8" s="102"/>
      <c r="F8" s="6">
        <v>346.9</v>
      </c>
      <c r="G8" s="6">
        <v>346.9</v>
      </c>
      <c r="H8" s="6">
        <v>346.88</v>
      </c>
      <c r="I8" s="12" t="s">
        <v>69</v>
      </c>
      <c r="J8" s="4" t="s">
        <v>70</v>
      </c>
      <c r="K8" s="4" t="s">
        <v>70</v>
      </c>
    </row>
    <row r="9" spans="1:15" ht="33.6" customHeight="1">
      <c r="A9" s="98"/>
      <c r="B9" s="98"/>
      <c r="C9" s="98"/>
      <c r="D9" s="102" t="s">
        <v>71</v>
      </c>
      <c r="E9" s="102"/>
      <c r="F9" s="6">
        <v>0</v>
      </c>
      <c r="G9" s="6">
        <v>0</v>
      </c>
      <c r="H9" s="6">
        <v>0</v>
      </c>
      <c r="I9" s="12" t="s">
        <v>69</v>
      </c>
      <c r="J9" s="4" t="s">
        <v>70</v>
      </c>
      <c r="K9" s="4" t="s">
        <v>70</v>
      </c>
    </row>
    <row r="10" spans="1:15" ht="33.6" customHeight="1">
      <c r="A10" s="98"/>
      <c r="B10" s="98"/>
      <c r="C10" s="98"/>
      <c r="D10" s="104" t="s">
        <v>72</v>
      </c>
      <c r="E10" s="104"/>
      <c r="F10" s="6">
        <v>0</v>
      </c>
      <c r="G10" s="6">
        <v>0</v>
      </c>
      <c r="H10" s="6">
        <v>0</v>
      </c>
      <c r="I10" s="12" t="s">
        <v>69</v>
      </c>
      <c r="J10" s="4" t="s">
        <v>70</v>
      </c>
      <c r="K10" s="4" t="s">
        <v>70</v>
      </c>
    </row>
    <row r="11" spans="1:15" ht="33.6" customHeight="1">
      <c r="A11" s="96" t="s">
        <v>73</v>
      </c>
      <c r="B11" s="101" t="s">
        <v>74</v>
      </c>
      <c r="C11" s="101"/>
      <c r="D11" s="101"/>
      <c r="E11" s="101"/>
      <c r="F11" s="101"/>
      <c r="G11" s="101"/>
      <c r="H11" s="102" t="s">
        <v>75</v>
      </c>
      <c r="I11" s="102"/>
      <c r="J11" s="102"/>
      <c r="K11" s="102"/>
    </row>
    <row r="12" spans="1:15" ht="96.6" customHeight="1">
      <c r="A12" s="96"/>
      <c r="B12" s="103" t="s">
        <v>213</v>
      </c>
      <c r="C12" s="103"/>
      <c r="D12" s="103"/>
      <c r="E12" s="103"/>
      <c r="F12" s="103"/>
      <c r="G12" s="103"/>
      <c r="H12" s="103" t="s">
        <v>214</v>
      </c>
      <c r="I12" s="103"/>
      <c r="J12" s="103"/>
      <c r="K12" s="103"/>
      <c r="M12" s="14"/>
      <c r="N12" s="14"/>
      <c r="O12" s="14"/>
    </row>
    <row r="13" spans="1:15" ht="36" customHeight="1">
      <c r="A13" s="96" t="s">
        <v>78</v>
      </c>
      <c r="B13" s="5" t="s">
        <v>79</v>
      </c>
      <c r="C13" s="4" t="s">
        <v>80</v>
      </c>
      <c r="D13" s="102" t="s">
        <v>81</v>
      </c>
      <c r="E13" s="102"/>
      <c r="F13" s="102"/>
      <c r="G13" s="5" t="s">
        <v>82</v>
      </c>
      <c r="H13" s="4" t="s">
        <v>83</v>
      </c>
      <c r="I13" s="5" t="s">
        <v>84</v>
      </c>
      <c r="J13" s="5" t="s">
        <v>66</v>
      </c>
      <c r="K13" s="5" t="s">
        <v>85</v>
      </c>
    </row>
    <row r="14" spans="1:15" ht="36.6" customHeight="1">
      <c r="A14" s="96"/>
      <c r="B14" s="97" t="s">
        <v>86</v>
      </c>
      <c r="C14" s="97" t="s">
        <v>87</v>
      </c>
      <c r="D14" s="99" t="s">
        <v>215</v>
      </c>
      <c r="E14" s="99"/>
      <c r="F14" s="99"/>
      <c r="G14" s="5" t="s">
        <v>216</v>
      </c>
      <c r="H14" s="5" t="s">
        <v>95</v>
      </c>
      <c r="I14" s="5" t="s">
        <v>96</v>
      </c>
      <c r="J14" s="4">
        <v>10</v>
      </c>
      <c r="K14" s="4" t="s">
        <v>70</v>
      </c>
    </row>
    <row r="15" spans="1:15" ht="36.6" customHeight="1">
      <c r="A15" s="96"/>
      <c r="B15" s="97"/>
      <c r="C15" s="97"/>
      <c r="D15" s="99" t="s">
        <v>217</v>
      </c>
      <c r="E15" s="99"/>
      <c r="F15" s="99"/>
      <c r="G15" s="5" t="s">
        <v>216</v>
      </c>
      <c r="H15" s="5" t="s">
        <v>95</v>
      </c>
      <c r="I15" s="5" t="s">
        <v>96</v>
      </c>
      <c r="J15" s="4">
        <v>10</v>
      </c>
      <c r="K15" s="4" t="s">
        <v>70</v>
      </c>
    </row>
    <row r="16" spans="1:15" ht="36.6" customHeight="1">
      <c r="A16" s="96"/>
      <c r="B16" s="97"/>
      <c r="C16" s="97"/>
      <c r="D16" s="99" t="s">
        <v>218</v>
      </c>
      <c r="E16" s="99"/>
      <c r="F16" s="99"/>
      <c r="G16" s="5" t="s">
        <v>216</v>
      </c>
      <c r="H16" s="5" t="s">
        <v>95</v>
      </c>
      <c r="I16" s="5" t="s">
        <v>96</v>
      </c>
      <c r="J16" s="4">
        <v>10</v>
      </c>
      <c r="K16" s="4" t="s">
        <v>70</v>
      </c>
    </row>
    <row r="17" spans="1:11" ht="30" customHeight="1">
      <c r="A17" s="96"/>
      <c r="B17" s="97"/>
      <c r="C17" s="91" t="s">
        <v>92</v>
      </c>
      <c r="D17" s="99" t="s">
        <v>219</v>
      </c>
      <c r="E17" s="99"/>
      <c r="F17" s="99"/>
      <c r="G17" s="5" t="s">
        <v>220</v>
      </c>
      <c r="H17" s="5" t="s">
        <v>95</v>
      </c>
      <c r="I17" s="5" t="s">
        <v>96</v>
      </c>
      <c r="J17" s="4">
        <v>10</v>
      </c>
      <c r="K17" s="4" t="s">
        <v>70</v>
      </c>
    </row>
    <row r="18" spans="1:11" ht="30" customHeight="1">
      <c r="A18" s="96"/>
      <c r="B18" s="97"/>
      <c r="C18" s="91" t="s">
        <v>97</v>
      </c>
      <c r="D18" s="99" t="s">
        <v>192</v>
      </c>
      <c r="E18" s="99"/>
      <c r="F18" s="99"/>
      <c r="G18" s="5" t="s">
        <v>221</v>
      </c>
      <c r="H18" s="5" t="s">
        <v>95</v>
      </c>
      <c r="I18" s="5" t="s">
        <v>107</v>
      </c>
      <c r="J18" s="4">
        <v>5</v>
      </c>
      <c r="K18" s="4" t="s">
        <v>70</v>
      </c>
    </row>
    <row r="19" spans="1:11" ht="30" customHeight="1">
      <c r="A19" s="96"/>
      <c r="B19" s="97"/>
      <c r="C19" s="91" t="s">
        <v>100</v>
      </c>
      <c r="D19" s="99" t="s">
        <v>222</v>
      </c>
      <c r="E19" s="99"/>
      <c r="F19" s="99"/>
      <c r="G19" s="5" t="s">
        <v>223</v>
      </c>
      <c r="H19" s="5" t="s">
        <v>95</v>
      </c>
      <c r="I19" s="5" t="s">
        <v>107</v>
      </c>
      <c r="J19" s="4">
        <v>5</v>
      </c>
      <c r="K19" s="4" t="s">
        <v>70</v>
      </c>
    </row>
    <row r="20" spans="1:11" ht="36.6" customHeight="1">
      <c r="A20" s="96"/>
      <c r="B20" s="97" t="s">
        <v>103</v>
      </c>
      <c r="C20" s="90" t="s">
        <v>104</v>
      </c>
      <c r="D20" s="99" t="s">
        <v>224</v>
      </c>
      <c r="E20" s="99"/>
      <c r="F20" s="99"/>
      <c r="G20" s="5" t="s">
        <v>106</v>
      </c>
      <c r="H20" s="5" t="s">
        <v>95</v>
      </c>
      <c r="I20" s="5" t="s">
        <v>107</v>
      </c>
      <c r="J20" s="4">
        <v>5</v>
      </c>
      <c r="K20" s="4" t="s">
        <v>70</v>
      </c>
    </row>
    <row r="21" spans="1:11" ht="30" customHeight="1">
      <c r="A21" s="96"/>
      <c r="B21" s="97"/>
      <c r="C21" s="91" t="s">
        <v>108</v>
      </c>
      <c r="D21" s="99" t="s">
        <v>148</v>
      </c>
      <c r="E21" s="99"/>
      <c r="F21" s="99"/>
      <c r="G21" s="5" t="s">
        <v>106</v>
      </c>
      <c r="H21" s="5" t="s">
        <v>95</v>
      </c>
      <c r="I21" s="5" t="s">
        <v>96</v>
      </c>
      <c r="J21" s="4">
        <v>10</v>
      </c>
      <c r="K21" s="4" t="s">
        <v>70</v>
      </c>
    </row>
    <row r="22" spans="1:11" ht="30" customHeight="1">
      <c r="A22" s="96"/>
      <c r="B22" s="97"/>
      <c r="C22" s="91" t="s">
        <v>110</v>
      </c>
      <c r="D22" s="99" t="s">
        <v>149</v>
      </c>
      <c r="E22" s="99"/>
      <c r="F22" s="99"/>
      <c r="G22" s="5" t="s">
        <v>106</v>
      </c>
      <c r="H22" s="5" t="s">
        <v>95</v>
      </c>
      <c r="I22" s="5" t="s">
        <v>107</v>
      </c>
      <c r="J22" s="4">
        <v>5</v>
      </c>
      <c r="K22" s="4" t="s">
        <v>70</v>
      </c>
    </row>
    <row r="23" spans="1:11" ht="30" customHeight="1">
      <c r="A23" s="96"/>
      <c r="B23" s="97"/>
      <c r="C23" s="91" t="s">
        <v>112</v>
      </c>
      <c r="D23" s="99" t="s">
        <v>113</v>
      </c>
      <c r="E23" s="99"/>
      <c r="F23" s="99"/>
      <c r="G23" s="5" t="s">
        <v>106</v>
      </c>
      <c r="H23" s="5" t="s">
        <v>95</v>
      </c>
      <c r="I23" s="5" t="s">
        <v>96</v>
      </c>
      <c r="J23" s="4">
        <v>10</v>
      </c>
      <c r="K23" s="4" t="s">
        <v>70</v>
      </c>
    </row>
    <row r="24" spans="1:11" ht="36.6" customHeight="1">
      <c r="A24" s="96"/>
      <c r="B24" s="90" t="s">
        <v>114</v>
      </c>
      <c r="C24" s="90" t="s">
        <v>114</v>
      </c>
      <c r="D24" s="99" t="s">
        <v>115</v>
      </c>
      <c r="E24" s="99"/>
      <c r="F24" s="99"/>
      <c r="G24" s="5" t="s">
        <v>225</v>
      </c>
      <c r="H24" s="5" t="s">
        <v>95</v>
      </c>
      <c r="I24" s="5" t="s">
        <v>96</v>
      </c>
      <c r="J24" s="4">
        <v>10</v>
      </c>
      <c r="K24" s="4" t="s">
        <v>70</v>
      </c>
    </row>
    <row r="25" spans="1:11" ht="37.5" customHeight="1">
      <c r="A25" s="100" t="s">
        <v>117</v>
      </c>
      <c r="B25" s="100"/>
      <c r="C25" s="100"/>
      <c r="D25" s="100"/>
      <c r="E25" s="100"/>
      <c r="F25" s="100"/>
      <c r="G25" s="100"/>
      <c r="H25" s="9" t="s">
        <v>70</v>
      </c>
      <c r="I25" s="9">
        <v>100</v>
      </c>
      <c r="J25" s="13">
        <f>SUM(J14:J24)+K7</f>
        <v>99.999423464975493</v>
      </c>
      <c r="K25" s="4" t="s">
        <v>70</v>
      </c>
    </row>
  </sheetData>
  <mergeCells count="35">
    <mergeCell ref="A1:K1"/>
    <mergeCell ref="A2:K2"/>
    <mergeCell ref="A4:C4"/>
    <mergeCell ref="D4:K4"/>
    <mergeCell ref="A5:C5"/>
    <mergeCell ref="D5:G5"/>
    <mergeCell ref="I5:K5"/>
    <mergeCell ref="D6:E6"/>
    <mergeCell ref="D7:E7"/>
    <mergeCell ref="D8:E8"/>
    <mergeCell ref="D9:E9"/>
    <mergeCell ref="D10:E10"/>
    <mergeCell ref="D17:F17"/>
    <mergeCell ref="D18:F18"/>
    <mergeCell ref="B11:G11"/>
    <mergeCell ref="H11:K11"/>
    <mergeCell ref="B12:G12"/>
    <mergeCell ref="H12:K12"/>
    <mergeCell ref="D13:F13"/>
    <mergeCell ref="A6:C10"/>
    <mergeCell ref="D24:F24"/>
    <mergeCell ref="A25:G25"/>
    <mergeCell ref="A11:A12"/>
    <mergeCell ref="A13:A24"/>
    <mergeCell ref="B14:B19"/>
    <mergeCell ref="B20:B23"/>
    <mergeCell ref="C14:C16"/>
    <mergeCell ref="D19:F19"/>
    <mergeCell ref="D20:F20"/>
    <mergeCell ref="D21:F21"/>
    <mergeCell ref="D22:F22"/>
    <mergeCell ref="D23:F23"/>
    <mergeCell ref="D14:F14"/>
    <mergeCell ref="D15:F15"/>
    <mergeCell ref="D16:F16"/>
  </mergeCells>
  <phoneticPr fontId="49"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dimension ref="A1:O27"/>
  <sheetViews>
    <sheetView workbookViewId="0">
      <selection activeCell="R15" sqref="R15"/>
    </sheetView>
  </sheetViews>
  <sheetFormatPr defaultColWidth="8.25" defaultRowHeight="14.1" customHeight="1"/>
  <cols>
    <col min="1" max="1" width="6.125" style="1" customWidth="1"/>
    <col min="2" max="2" width="9.5" style="1" customWidth="1"/>
    <col min="3" max="3" width="9.25" style="1" customWidth="1"/>
    <col min="4" max="4" width="15.375" style="1" customWidth="1"/>
    <col min="5" max="5" width="13.75" style="1" customWidth="1"/>
    <col min="6" max="8" width="11.125" style="1" customWidth="1"/>
    <col min="9" max="10" width="9" style="1" customWidth="1"/>
    <col min="11" max="11" width="17.5" style="1" customWidth="1"/>
    <col min="12" max="16384" width="8.25" style="1"/>
  </cols>
  <sheetData>
    <row r="1" spans="1:15" ht="24.75" customHeight="1">
      <c r="A1" s="105" t="s">
        <v>52</v>
      </c>
      <c r="B1" s="105"/>
      <c r="C1" s="105"/>
      <c r="D1" s="105"/>
      <c r="E1" s="105"/>
      <c r="F1" s="105"/>
      <c r="G1" s="105"/>
      <c r="H1" s="105"/>
      <c r="I1" s="105"/>
      <c r="J1" s="105"/>
      <c r="K1" s="105"/>
    </row>
    <row r="2" spans="1:15" ht="15.95" customHeight="1">
      <c r="A2" s="106" t="s">
        <v>53</v>
      </c>
      <c r="B2" s="106"/>
      <c r="C2" s="106"/>
      <c r="D2" s="106"/>
      <c r="E2" s="106"/>
      <c r="F2" s="106"/>
      <c r="G2" s="106"/>
      <c r="H2" s="106"/>
      <c r="I2" s="106"/>
      <c r="J2" s="106"/>
      <c r="K2" s="106"/>
    </row>
    <row r="3" spans="1:15" ht="14.1" customHeight="1">
      <c r="A3" s="3"/>
      <c r="B3" s="3"/>
      <c r="C3" s="3"/>
      <c r="D3" s="3"/>
      <c r="E3" s="3"/>
      <c r="F3" s="3"/>
      <c r="G3" s="3"/>
      <c r="H3" s="3"/>
      <c r="I3" s="3"/>
      <c r="J3" s="3"/>
      <c r="K3" s="3"/>
    </row>
    <row r="4" spans="1:15" ht="33.6" customHeight="1">
      <c r="A4" s="102" t="s">
        <v>54</v>
      </c>
      <c r="B4" s="102"/>
      <c r="C4" s="102"/>
      <c r="D4" s="107" t="s">
        <v>226</v>
      </c>
      <c r="E4" s="107"/>
      <c r="F4" s="107"/>
      <c r="G4" s="107"/>
      <c r="H4" s="107"/>
      <c r="I4" s="107"/>
      <c r="J4" s="107"/>
      <c r="K4" s="107"/>
    </row>
    <row r="5" spans="1:15" ht="33.6" customHeight="1">
      <c r="A5" s="102" t="s">
        <v>56</v>
      </c>
      <c r="B5" s="102"/>
      <c r="C5" s="102"/>
      <c r="D5" s="108" t="s">
        <v>57</v>
      </c>
      <c r="E5" s="108"/>
      <c r="F5" s="108"/>
      <c r="G5" s="108"/>
      <c r="H5" s="4" t="s">
        <v>58</v>
      </c>
      <c r="I5" s="102" t="s">
        <v>59</v>
      </c>
      <c r="J5" s="102"/>
      <c r="K5" s="102"/>
    </row>
    <row r="6" spans="1:15" ht="33.6" customHeight="1">
      <c r="A6" s="98" t="s">
        <v>60</v>
      </c>
      <c r="B6" s="98"/>
      <c r="C6" s="98"/>
      <c r="D6" s="102"/>
      <c r="E6" s="102"/>
      <c r="F6" s="5" t="s">
        <v>61</v>
      </c>
      <c r="G6" s="5" t="s">
        <v>62</v>
      </c>
      <c r="H6" s="5" t="s">
        <v>63</v>
      </c>
      <c r="I6" s="5" t="s">
        <v>64</v>
      </c>
      <c r="J6" s="5" t="s">
        <v>65</v>
      </c>
      <c r="K6" s="4" t="s">
        <v>66</v>
      </c>
    </row>
    <row r="7" spans="1:15" ht="33.6" customHeight="1">
      <c r="A7" s="98"/>
      <c r="B7" s="98"/>
      <c r="C7" s="98"/>
      <c r="D7" s="102" t="s">
        <v>67</v>
      </c>
      <c r="E7" s="102"/>
      <c r="F7" s="6">
        <f t="shared" ref="F7:H7" si="0">F8+F9+F10</f>
        <v>2.8</v>
      </c>
      <c r="G7" s="6">
        <f t="shared" si="0"/>
        <v>2.8799999999999999E-2</v>
      </c>
      <c r="H7" s="6">
        <f t="shared" si="0"/>
        <v>2.8799999999999999E-2</v>
      </c>
      <c r="I7" s="4">
        <v>10</v>
      </c>
      <c r="J7" s="10">
        <f>H7/G7</f>
        <v>1</v>
      </c>
      <c r="K7" s="11">
        <f>IF(J7*I7&gt;10,10,J7*I7)</f>
        <v>10</v>
      </c>
    </row>
    <row r="8" spans="1:15" ht="33.6" customHeight="1">
      <c r="A8" s="98"/>
      <c r="B8" s="98"/>
      <c r="C8" s="98"/>
      <c r="D8" s="102" t="s">
        <v>68</v>
      </c>
      <c r="E8" s="102"/>
      <c r="F8" s="6">
        <v>2.8</v>
      </c>
      <c r="G8" s="6">
        <v>2.8799999999999999E-2</v>
      </c>
      <c r="H8" s="6">
        <v>2.8799999999999999E-2</v>
      </c>
      <c r="I8" s="12" t="s">
        <v>69</v>
      </c>
      <c r="J8" s="4" t="s">
        <v>70</v>
      </c>
      <c r="K8" s="4" t="s">
        <v>70</v>
      </c>
    </row>
    <row r="9" spans="1:15" ht="33.6" customHeight="1">
      <c r="A9" s="98"/>
      <c r="B9" s="98"/>
      <c r="C9" s="98"/>
      <c r="D9" s="102" t="s">
        <v>71</v>
      </c>
      <c r="E9" s="102"/>
      <c r="F9" s="6">
        <v>0</v>
      </c>
      <c r="G9" s="6">
        <v>0</v>
      </c>
      <c r="H9" s="6">
        <v>0</v>
      </c>
      <c r="I9" s="12" t="s">
        <v>69</v>
      </c>
      <c r="J9" s="4" t="s">
        <v>70</v>
      </c>
      <c r="K9" s="4" t="s">
        <v>70</v>
      </c>
    </row>
    <row r="10" spans="1:15" ht="33.6" customHeight="1">
      <c r="A10" s="98"/>
      <c r="B10" s="98"/>
      <c r="C10" s="98"/>
      <c r="D10" s="104" t="s">
        <v>72</v>
      </c>
      <c r="E10" s="104"/>
      <c r="F10" s="6">
        <v>0</v>
      </c>
      <c r="G10" s="6">
        <v>0</v>
      </c>
      <c r="H10" s="6">
        <v>0</v>
      </c>
      <c r="I10" s="12" t="s">
        <v>69</v>
      </c>
      <c r="J10" s="4" t="s">
        <v>70</v>
      </c>
      <c r="K10" s="4" t="s">
        <v>70</v>
      </c>
    </row>
    <row r="11" spans="1:15" ht="33.6" customHeight="1">
      <c r="A11" s="96" t="s">
        <v>73</v>
      </c>
      <c r="B11" s="101" t="s">
        <v>74</v>
      </c>
      <c r="C11" s="101"/>
      <c r="D11" s="101"/>
      <c r="E11" s="101"/>
      <c r="F11" s="101"/>
      <c r="G11" s="101"/>
      <c r="H11" s="102" t="s">
        <v>75</v>
      </c>
      <c r="I11" s="102"/>
      <c r="J11" s="102"/>
      <c r="K11" s="102"/>
    </row>
    <row r="12" spans="1:15" ht="96.6" customHeight="1">
      <c r="A12" s="96"/>
      <c r="B12" s="103" t="s">
        <v>227</v>
      </c>
      <c r="C12" s="103"/>
      <c r="D12" s="103"/>
      <c r="E12" s="103"/>
      <c r="F12" s="103"/>
      <c r="G12" s="103"/>
      <c r="H12" s="103" t="s">
        <v>228</v>
      </c>
      <c r="I12" s="103"/>
      <c r="J12" s="103"/>
      <c r="K12" s="103"/>
      <c r="M12" s="14"/>
      <c r="N12" s="14"/>
      <c r="O12" s="14"/>
    </row>
    <row r="13" spans="1:15" ht="36" customHeight="1">
      <c r="A13" s="96" t="s">
        <v>78</v>
      </c>
      <c r="B13" s="5" t="s">
        <v>79</v>
      </c>
      <c r="C13" s="4" t="s">
        <v>80</v>
      </c>
      <c r="D13" s="102" t="s">
        <v>81</v>
      </c>
      <c r="E13" s="102"/>
      <c r="F13" s="102"/>
      <c r="G13" s="5" t="s">
        <v>82</v>
      </c>
      <c r="H13" s="4" t="s">
        <v>83</v>
      </c>
      <c r="I13" s="5" t="s">
        <v>84</v>
      </c>
      <c r="J13" s="5" t="s">
        <v>66</v>
      </c>
      <c r="K13" s="5" t="s">
        <v>85</v>
      </c>
    </row>
    <row r="14" spans="1:15" ht="36.6" customHeight="1">
      <c r="A14" s="96"/>
      <c r="B14" s="97" t="s">
        <v>86</v>
      </c>
      <c r="C14" s="97" t="s">
        <v>87</v>
      </c>
      <c r="D14" s="99" t="s">
        <v>229</v>
      </c>
      <c r="E14" s="99"/>
      <c r="F14" s="99"/>
      <c r="G14" s="5" t="s">
        <v>216</v>
      </c>
      <c r="H14" s="5" t="s">
        <v>95</v>
      </c>
      <c r="I14" s="5" t="s">
        <v>107</v>
      </c>
      <c r="J14" s="4">
        <v>5</v>
      </c>
      <c r="K14" s="4" t="s">
        <v>70</v>
      </c>
    </row>
    <row r="15" spans="1:15" ht="36.6" customHeight="1">
      <c r="A15" s="96"/>
      <c r="B15" s="97"/>
      <c r="C15" s="97"/>
      <c r="D15" s="99" t="s">
        <v>230</v>
      </c>
      <c r="E15" s="99"/>
      <c r="F15" s="99"/>
      <c r="G15" s="5" t="s">
        <v>216</v>
      </c>
      <c r="H15" s="5" t="s">
        <v>95</v>
      </c>
      <c r="I15" s="5" t="s">
        <v>107</v>
      </c>
      <c r="J15" s="4">
        <v>5</v>
      </c>
      <c r="K15" s="4" t="s">
        <v>70</v>
      </c>
    </row>
    <row r="16" spans="1:15" ht="36.6" customHeight="1">
      <c r="A16" s="96"/>
      <c r="B16" s="97"/>
      <c r="C16" s="97"/>
      <c r="D16" s="99" t="s">
        <v>231</v>
      </c>
      <c r="E16" s="99"/>
      <c r="F16" s="99"/>
      <c r="G16" s="5" t="s">
        <v>216</v>
      </c>
      <c r="H16" s="5" t="s">
        <v>95</v>
      </c>
      <c r="I16" s="5" t="s">
        <v>107</v>
      </c>
      <c r="J16" s="4">
        <v>5</v>
      </c>
      <c r="K16" s="4" t="s">
        <v>70</v>
      </c>
    </row>
    <row r="17" spans="1:11" ht="36.6" customHeight="1">
      <c r="A17" s="96"/>
      <c r="B17" s="97"/>
      <c r="C17" s="97"/>
      <c r="D17" s="99" t="s">
        <v>232</v>
      </c>
      <c r="E17" s="99"/>
      <c r="F17" s="99"/>
      <c r="G17" s="5" t="s">
        <v>216</v>
      </c>
      <c r="H17" s="5" t="s">
        <v>95</v>
      </c>
      <c r="I17" s="5" t="s">
        <v>107</v>
      </c>
      <c r="J17" s="4">
        <v>5</v>
      </c>
      <c r="K17" s="4" t="s">
        <v>70</v>
      </c>
    </row>
    <row r="18" spans="1:11" ht="36.6" customHeight="1">
      <c r="A18" s="96"/>
      <c r="B18" s="97"/>
      <c r="C18" s="97"/>
      <c r="D18" s="99" t="s">
        <v>233</v>
      </c>
      <c r="E18" s="99"/>
      <c r="F18" s="99"/>
      <c r="G18" s="5" t="s">
        <v>216</v>
      </c>
      <c r="H18" s="5" t="s">
        <v>95</v>
      </c>
      <c r="I18" s="5" t="s">
        <v>107</v>
      </c>
      <c r="J18" s="4">
        <v>5</v>
      </c>
      <c r="K18" s="4" t="s">
        <v>70</v>
      </c>
    </row>
    <row r="19" spans="1:11" ht="30" customHeight="1">
      <c r="A19" s="96"/>
      <c r="B19" s="97"/>
      <c r="C19" s="91" t="s">
        <v>92</v>
      </c>
      <c r="D19" s="99" t="s">
        <v>219</v>
      </c>
      <c r="E19" s="99"/>
      <c r="F19" s="99"/>
      <c r="G19" s="5" t="s">
        <v>220</v>
      </c>
      <c r="H19" s="5" t="s">
        <v>95</v>
      </c>
      <c r="I19" s="5" t="s">
        <v>96</v>
      </c>
      <c r="J19" s="4">
        <v>10</v>
      </c>
      <c r="K19" s="4" t="s">
        <v>70</v>
      </c>
    </row>
    <row r="20" spans="1:11" ht="30" customHeight="1">
      <c r="A20" s="96"/>
      <c r="B20" s="97"/>
      <c r="C20" s="91" t="s">
        <v>97</v>
      </c>
      <c r="D20" s="99" t="s">
        <v>176</v>
      </c>
      <c r="E20" s="99"/>
      <c r="F20" s="99"/>
      <c r="G20" s="5" t="s">
        <v>146</v>
      </c>
      <c r="H20" s="5" t="s">
        <v>95</v>
      </c>
      <c r="I20" s="5" t="s">
        <v>96</v>
      </c>
      <c r="J20" s="4">
        <v>10</v>
      </c>
      <c r="K20" s="4" t="s">
        <v>70</v>
      </c>
    </row>
    <row r="21" spans="1:11" ht="30" customHeight="1">
      <c r="A21" s="96"/>
      <c r="B21" s="97"/>
      <c r="C21" s="91" t="s">
        <v>100</v>
      </c>
      <c r="D21" s="99" t="s">
        <v>222</v>
      </c>
      <c r="E21" s="99"/>
      <c r="F21" s="99"/>
      <c r="G21" s="5" t="s">
        <v>234</v>
      </c>
      <c r="H21" s="5" t="s">
        <v>95</v>
      </c>
      <c r="I21" s="5" t="s">
        <v>107</v>
      </c>
      <c r="J21" s="4">
        <v>5</v>
      </c>
      <c r="K21" s="4" t="s">
        <v>70</v>
      </c>
    </row>
    <row r="22" spans="1:11" ht="36.6" customHeight="1">
      <c r="A22" s="96"/>
      <c r="B22" s="97" t="s">
        <v>103</v>
      </c>
      <c r="C22" s="90" t="s">
        <v>104</v>
      </c>
      <c r="D22" s="99" t="s">
        <v>147</v>
      </c>
      <c r="E22" s="99"/>
      <c r="F22" s="99"/>
      <c r="G22" s="5" t="s">
        <v>106</v>
      </c>
      <c r="H22" s="5" t="s">
        <v>95</v>
      </c>
      <c r="I22" s="5" t="s">
        <v>107</v>
      </c>
      <c r="J22" s="4">
        <v>5</v>
      </c>
      <c r="K22" s="4" t="s">
        <v>70</v>
      </c>
    </row>
    <row r="23" spans="1:11" ht="30" customHeight="1">
      <c r="A23" s="96"/>
      <c r="B23" s="97"/>
      <c r="C23" s="91" t="s">
        <v>108</v>
      </c>
      <c r="D23" s="99" t="s">
        <v>235</v>
      </c>
      <c r="E23" s="99"/>
      <c r="F23" s="99"/>
      <c r="G23" s="5" t="s">
        <v>106</v>
      </c>
      <c r="H23" s="5" t="s">
        <v>95</v>
      </c>
      <c r="I23" s="5" t="s">
        <v>96</v>
      </c>
      <c r="J23" s="4">
        <v>10</v>
      </c>
      <c r="K23" s="4" t="s">
        <v>70</v>
      </c>
    </row>
    <row r="24" spans="1:11" ht="30" customHeight="1">
      <c r="A24" s="96"/>
      <c r="B24" s="97"/>
      <c r="C24" s="91" t="s">
        <v>110</v>
      </c>
      <c r="D24" s="99" t="s">
        <v>236</v>
      </c>
      <c r="E24" s="99"/>
      <c r="F24" s="99"/>
      <c r="G24" s="5" t="s">
        <v>106</v>
      </c>
      <c r="H24" s="5" t="s">
        <v>95</v>
      </c>
      <c r="I24" s="5" t="s">
        <v>107</v>
      </c>
      <c r="J24" s="4">
        <v>5</v>
      </c>
      <c r="K24" s="4" t="s">
        <v>70</v>
      </c>
    </row>
    <row r="25" spans="1:11" ht="30" customHeight="1">
      <c r="A25" s="96"/>
      <c r="B25" s="97"/>
      <c r="C25" s="91" t="s">
        <v>112</v>
      </c>
      <c r="D25" s="99" t="s">
        <v>113</v>
      </c>
      <c r="E25" s="99"/>
      <c r="F25" s="99"/>
      <c r="G25" s="5" t="s">
        <v>106</v>
      </c>
      <c r="H25" s="5" t="s">
        <v>95</v>
      </c>
      <c r="I25" s="5" t="s">
        <v>96</v>
      </c>
      <c r="J25" s="4">
        <v>10</v>
      </c>
      <c r="K25" s="4" t="s">
        <v>70</v>
      </c>
    </row>
    <row r="26" spans="1:11" ht="36.6" customHeight="1">
      <c r="A26" s="96"/>
      <c r="B26" s="90" t="s">
        <v>114</v>
      </c>
      <c r="C26" s="90" t="s">
        <v>114</v>
      </c>
      <c r="D26" s="99" t="s">
        <v>115</v>
      </c>
      <c r="E26" s="99"/>
      <c r="F26" s="99"/>
      <c r="G26" s="5" t="s">
        <v>225</v>
      </c>
      <c r="H26" s="5" t="s">
        <v>95</v>
      </c>
      <c r="I26" s="5" t="s">
        <v>96</v>
      </c>
      <c r="J26" s="4">
        <v>10</v>
      </c>
      <c r="K26" s="4" t="s">
        <v>70</v>
      </c>
    </row>
    <row r="27" spans="1:11" ht="37.5" customHeight="1">
      <c r="A27" s="100" t="s">
        <v>117</v>
      </c>
      <c r="B27" s="100"/>
      <c r="C27" s="100"/>
      <c r="D27" s="100"/>
      <c r="E27" s="100"/>
      <c r="F27" s="100"/>
      <c r="G27" s="100"/>
      <c r="H27" s="9" t="s">
        <v>70</v>
      </c>
      <c r="I27" s="9">
        <v>100</v>
      </c>
      <c r="J27" s="13">
        <f>SUM(J14:J26)+K7</f>
        <v>100</v>
      </c>
      <c r="K27" s="4" t="s">
        <v>70</v>
      </c>
    </row>
  </sheetData>
  <mergeCells count="37">
    <mergeCell ref="A1:K1"/>
    <mergeCell ref="A2:K2"/>
    <mergeCell ref="A4:C4"/>
    <mergeCell ref="D4:K4"/>
    <mergeCell ref="A5:C5"/>
    <mergeCell ref="D5:G5"/>
    <mergeCell ref="I5:K5"/>
    <mergeCell ref="H11:K11"/>
    <mergeCell ref="B12:G12"/>
    <mergeCell ref="H12:K12"/>
    <mergeCell ref="D13:F13"/>
    <mergeCell ref="D6:E6"/>
    <mergeCell ref="D7:E7"/>
    <mergeCell ref="D8:E8"/>
    <mergeCell ref="D9:E9"/>
    <mergeCell ref="D10:E10"/>
    <mergeCell ref="D15:F15"/>
    <mergeCell ref="D16:F16"/>
    <mergeCell ref="D17:F17"/>
    <mergeCell ref="D18:F18"/>
    <mergeCell ref="B11:G11"/>
    <mergeCell ref="A6:C10"/>
    <mergeCell ref="D24:F24"/>
    <mergeCell ref="D25:F25"/>
    <mergeCell ref="D26:F26"/>
    <mergeCell ref="A27:G27"/>
    <mergeCell ref="A11:A12"/>
    <mergeCell ref="A13:A26"/>
    <mergeCell ref="B14:B21"/>
    <mergeCell ref="B22:B25"/>
    <mergeCell ref="C14:C18"/>
    <mergeCell ref="D19:F19"/>
    <mergeCell ref="D20:F20"/>
    <mergeCell ref="D21:F21"/>
    <mergeCell ref="D22:F22"/>
    <mergeCell ref="D23:F23"/>
    <mergeCell ref="D14:F14"/>
  </mergeCells>
  <phoneticPr fontId="49" type="noConversion"/>
  <pageMargins left="0.75" right="0.75" top="1" bottom="1" header="0.5" footer="0.5"/>
</worksheet>
</file>

<file path=xl/worksheets/sheet12.xml><?xml version="1.0" encoding="utf-8"?>
<worksheet xmlns="http://schemas.openxmlformats.org/spreadsheetml/2006/main" xmlns:r="http://schemas.openxmlformats.org/officeDocument/2006/relationships">
  <dimension ref="A1:O25"/>
  <sheetViews>
    <sheetView workbookViewId="0">
      <selection activeCell="D4" sqref="D4:K4"/>
    </sheetView>
  </sheetViews>
  <sheetFormatPr defaultColWidth="8.25" defaultRowHeight="14.1" customHeight="1"/>
  <cols>
    <col min="1" max="1" width="6.125" style="1" customWidth="1"/>
    <col min="2" max="2" width="9.5" style="1" customWidth="1"/>
    <col min="3" max="3" width="9.25" style="1" customWidth="1"/>
    <col min="4" max="4" width="15.375" style="1" customWidth="1"/>
    <col min="5" max="5" width="13.75" style="1" customWidth="1"/>
    <col min="6" max="8" width="11.125" style="1" customWidth="1"/>
    <col min="9" max="10" width="9" style="1" customWidth="1"/>
    <col min="11" max="11" width="17.5" style="1" customWidth="1"/>
    <col min="12" max="16384" width="8.25" style="1"/>
  </cols>
  <sheetData>
    <row r="1" spans="1:15" ht="24.75" customHeight="1">
      <c r="A1" s="105" t="s">
        <v>52</v>
      </c>
      <c r="B1" s="105"/>
      <c r="C1" s="105"/>
      <c r="D1" s="105"/>
      <c r="E1" s="105"/>
      <c r="F1" s="105"/>
      <c r="G1" s="105"/>
      <c r="H1" s="105"/>
      <c r="I1" s="105"/>
      <c r="J1" s="105"/>
      <c r="K1" s="105"/>
    </row>
    <row r="2" spans="1:15" ht="15.95" customHeight="1">
      <c r="A2" s="106" t="s">
        <v>53</v>
      </c>
      <c r="B2" s="106"/>
      <c r="C2" s="106"/>
      <c r="D2" s="106"/>
      <c r="E2" s="106"/>
      <c r="F2" s="106"/>
      <c r="G2" s="106"/>
      <c r="H2" s="106"/>
      <c r="I2" s="106"/>
      <c r="J2" s="106"/>
      <c r="K2" s="106"/>
    </row>
    <row r="3" spans="1:15" ht="14.1" customHeight="1">
      <c r="A3" s="3"/>
      <c r="B3" s="3"/>
      <c r="C3" s="3"/>
      <c r="D3" s="3"/>
      <c r="E3" s="3"/>
      <c r="F3" s="3"/>
      <c r="G3" s="3"/>
      <c r="H3" s="3"/>
      <c r="I3" s="3"/>
      <c r="J3" s="3"/>
      <c r="K3" s="3"/>
    </row>
    <row r="4" spans="1:15" ht="33.6" customHeight="1">
      <c r="A4" s="102" t="s">
        <v>54</v>
      </c>
      <c r="B4" s="102"/>
      <c r="C4" s="102"/>
      <c r="D4" s="107" t="s">
        <v>237</v>
      </c>
      <c r="E4" s="107"/>
      <c r="F4" s="107"/>
      <c r="G4" s="107"/>
      <c r="H4" s="107"/>
      <c r="I4" s="107"/>
      <c r="J4" s="107"/>
      <c r="K4" s="107"/>
    </row>
    <row r="5" spans="1:15" ht="33.6" customHeight="1">
      <c r="A5" s="102" t="s">
        <v>56</v>
      </c>
      <c r="B5" s="102"/>
      <c r="C5" s="102"/>
      <c r="D5" s="108" t="s">
        <v>57</v>
      </c>
      <c r="E5" s="108"/>
      <c r="F5" s="108"/>
      <c r="G5" s="108"/>
      <c r="H5" s="4" t="s">
        <v>58</v>
      </c>
      <c r="I5" s="102" t="s">
        <v>59</v>
      </c>
      <c r="J5" s="102"/>
      <c r="K5" s="102"/>
    </row>
    <row r="6" spans="1:15" ht="33.6" customHeight="1">
      <c r="A6" s="98" t="s">
        <v>60</v>
      </c>
      <c r="B6" s="98"/>
      <c r="C6" s="98"/>
      <c r="D6" s="102"/>
      <c r="E6" s="102"/>
      <c r="F6" s="5" t="s">
        <v>61</v>
      </c>
      <c r="G6" s="5" t="s">
        <v>62</v>
      </c>
      <c r="H6" s="5" t="s">
        <v>63</v>
      </c>
      <c r="I6" s="5" t="s">
        <v>64</v>
      </c>
      <c r="J6" s="5" t="s">
        <v>65</v>
      </c>
      <c r="K6" s="4" t="s">
        <v>66</v>
      </c>
    </row>
    <row r="7" spans="1:15" ht="33.6" customHeight="1">
      <c r="A7" s="98"/>
      <c r="B7" s="98"/>
      <c r="C7" s="98"/>
      <c r="D7" s="102" t="s">
        <v>67</v>
      </c>
      <c r="E7" s="102"/>
      <c r="F7" s="6">
        <f t="shared" ref="F7:H7" si="0">F8+F9+F10</f>
        <v>2</v>
      </c>
      <c r="G7" s="6">
        <f t="shared" si="0"/>
        <v>2</v>
      </c>
      <c r="H7" s="6">
        <f t="shared" si="0"/>
        <v>2</v>
      </c>
      <c r="I7" s="4">
        <v>10</v>
      </c>
      <c r="J7" s="10">
        <f>H7/G7</f>
        <v>1</v>
      </c>
      <c r="K7" s="11">
        <f>IF(J7*I7&gt;10,10,J7*I7)</f>
        <v>10</v>
      </c>
    </row>
    <row r="8" spans="1:15" ht="33.6" customHeight="1">
      <c r="A8" s="98"/>
      <c r="B8" s="98"/>
      <c r="C8" s="98"/>
      <c r="D8" s="102" t="s">
        <v>68</v>
      </c>
      <c r="E8" s="102"/>
      <c r="F8" s="6">
        <v>2</v>
      </c>
      <c r="G8" s="6">
        <v>2</v>
      </c>
      <c r="H8" s="6">
        <v>2</v>
      </c>
      <c r="I8" s="12" t="s">
        <v>69</v>
      </c>
      <c r="J8" s="4" t="s">
        <v>70</v>
      </c>
      <c r="K8" s="4" t="s">
        <v>70</v>
      </c>
    </row>
    <row r="9" spans="1:15" ht="33.6" customHeight="1">
      <c r="A9" s="98"/>
      <c r="B9" s="98"/>
      <c r="C9" s="98"/>
      <c r="D9" s="102" t="s">
        <v>71</v>
      </c>
      <c r="E9" s="102"/>
      <c r="F9" s="6">
        <v>0</v>
      </c>
      <c r="G9" s="6">
        <v>0</v>
      </c>
      <c r="H9" s="6">
        <v>0</v>
      </c>
      <c r="I9" s="12" t="s">
        <v>69</v>
      </c>
      <c r="J9" s="4" t="s">
        <v>70</v>
      </c>
      <c r="K9" s="4" t="s">
        <v>70</v>
      </c>
    </row>
    <row r="10" spans="1:15" ht="33.6" customHeight="1">
      <c r="A10" s="98"/>
      <c r="B10" s="98"/>
      <c r="C10" s="98"/>
      <c r="D10" s="104" t="s">
        <v>72</v>
      </c>
      <c r="E10" s="104"/>
      <c r="F10" s="6">
        <v>0</v>
      </c>
      <c r="G10" s="6">
        <v>0</v>
      </c>
      <c r="H10" s="6">
        <v>0</v>
      </c>
      <c r="I10" s="12" t="s">
        <v>69</v>
      </c>
      <c r="J10" s="4" t="s">
        <v>70</v>
      </c>
      <c r="K10" s="4" t="s">
        <v>70</v>
      </c>
    </row>
    <row r="11" spans="1:15" ht="33.6" customHeight="1">
      <c r="A11" s="96" t="s">
        <v>73</v>
      </c>
      <c r="B11" s="101" t="s">
        <v>74</v>
      </c>
      <c r="C11" s="101"/>
      <c r="D11" s="101"/>
      <c r="E11" s="101"/>
      <c r="F11" s="101"/>
      <c r="G11" s="101"/>
      <c r="H11" s="102" t="s">
        <v>75</v>
      </c>
      <c r="I11" s="102"/>
      <c r="J11" s="102"/>
      <c r="K11" s="102"/>
    </row>
    <row r="12" spans="1:15" ht="96.6" customHeight="1">
      <c r="A12" s="96"/>
      <c r="B12" s="103" t="s">
        <v>238</v>
      </c>
      <c r="C12" s="103"/>
      <c r="D12" s="103"/>
      <c r="E12" s="103"/>
      <c r="F12" s="103"/>
      <c r="G12" s="103"/>
      <c r="H12" s="103" t="s">
        <v>239</v>
      </c>
      <c r="I12" s="103"/>
      <c r="J12" s="103"/>
      <c r="K12" s="103"/>
      <c r="M12" s="14"/>
      <c r="N12" s="14"/>
      <c r="O12" s="14"/>
    </row>
    <row r="13" spans="1:15" ht="36" customHeight="1">
      <c r="A13" s="96" t="s">
        <v>78</v>
      </c>
      <c r="B13" s="5" t="s">
        <v>79</v>
      </c>
      <c r="C13" s="4" t="s">
        <v>80</v>
      </c>
      <c r="D13" s="102" t="s">
        <v>81</v>
      </c>
      <c r="E13" s="102"/>
      <c r="F13" s="102"/>
      <c r="G13" s="5" t="s">
        <v>82</v>
      </c>
      <c r="H13" s="4" t="s">
        <v>83</v>
      </c>
      <c r="I13" s="5" t="s">
        <v>84</v>
      </c>
      <c r="J13" s="5" t="s">
        <v>66</v>
      </c>
      <c r="K13" s="5" t="s">
        <v>85</v>
      </c>
    </row>
    <row r="14" spans="1:15" ht="36.6" customHeight="1">
      <c r="A14" s="96"/>
      <c r="B14" s="97" t="s">
        <v>86</v>
      </c>
      <c r="C14" s="97" t="s">
        <v>87</v>
      </c>
      <c r="D14" s="99" t="s">
        <v>240</v>
      </c>
      <c r="E14" s="99"/>
      <c r="F14" s="99"/>
      <c r="G14" s="5" t="s">
        <v>241</v>
      </c>
      <c r="H14" s="5" t="s">
        <v>242</v>
      </c>
      <c r="I14" s="5" t="s">
        <v>96</v>
      </c>
      <c r="J14" s="4">
        <v>10</v>
      </c>
      <c r="K14" s="4" t="s">
        <v>70</v>
      </c>
    </row>
    <row r="15" spans="1:15" ht="36.6" customHeight="1">
      <c r="A15" s="96"/>
      <c r="B15" s="97"/>
      <c r="C15" s="97"/>
      <c r="D15" s="99" t="s">
        <v>243</v>
      </c>
      <c r="E15" s="99"/>
      <c r="F15" s="99"/>
      <c r="G15" s="5" t="s">
        <v>244</v>
      </c>
      <c r="H15" s="5" t="s">
        <v>245</v>
      </c>
      <c r="I15" s="5" t="s">
        <v>96</v>
      </c>
      <c r="J15" s="4">
        <v>10</v>
      </c>
      <c r="K15" s="4" t="s">
        <v>70</v>
      </c>
    </row>
    <row r="16" spans="1:15" ht="30" customHeight="1">
      <c r="A16" s="96"/>
      <c r="B16" s="97"/>
      <c r="C16" s="109" t="s">
        <v>92</v>
      </c>
      <c r="D16" s="99" t="s">
        <v>246</v>
      </c>
      <c r="E16" s="99"/>
      <c r="F16" s="99"/>
      <c r="G16" s="5" t="s">
        <v>247</v>
      </c>
      <c r="H16" s="5" t="s">
        <v>95</v>
      </c>
      <c r="I16" s="5" t="s">
        <v>107</v>
      </c>
      <c r="J16" s="4">
        <v>5</v>
      </c>
      <c r="K16" s="4" t="s">
        <v>70</v>
      </c>
    </row>
    <row r="17" spans="1:11" ht="36.6" customHeight="1">
      <c r="A17" s="96"/>
      <c r="B17" s="97"/>
      <c r="C17" s="109"/>
      <c r="D17" s="99" t="s">
        <v>248</v>
      </c>
      <c r="E17" s="99"/>
      <c r="F17" s="99"/>
      <c r="G17" s="5" t="s">
        <v>249</v>
      </c>
      <c r="H17" s="5" t="s">
        <v>95</v>
      </c>
      <c r="I17" s="5" t="s">
        <v>107</v>
      </c>
      <c r="J17" s="4">
        <v>5</v>
      </c>
      <c r="K17" s="4" t="s">
        <v>70</v>
      </c>
    </row>
    <row r="18" spans="1:11" ht="30" customHeight="1">
      <c r="A18" s="96"/>
      <c r="B18" s="97"/>
      <c r="C18" s="91" t="s">
        <v>97</v>
      </c>
      <c r="D18" s="99" t="s">
        <v>98</v>
      </c>
      <c r="E18" s="99"/>
      <c r="F18" s="99"/>
      <c r="G18" s="5" t="s">
        <v>250</v>
      </c>
      <c r="H18" s="5" t="s">
        <v>95</v>
      </c>
      <c r="I18" s="5" t="s">
        <v>96</v>
      </c>
      <c r="J18" s="4">
        <v>10</v>
      </c>
      <c r="K18" s="4" t="s">
        <v>70</v>
      </c>
    </row>
    <row r="19" spans="1:11" ht="30" customHeight="1">
      <c r="A19" s="96"/>
      <c r="B19" s="97"/>
      <c r="C19" s="91" t="s">
        <v>100</v>
      </c>
      <c r="D19" s="99" t="s">
        <v>101</v>
      </c>
      <c r="E19" s="99"/>
      <c r="F19" s="99"/>
      <c r="G19" s="5" t="s">
        <v>102</v>
      </c>
      <c r="H19" s="5" t="s">
        <v>95</v>
      </c>
      <c r="I19" s="5" t="s">
        <v>96</v>
      </c>
      <c r="J19" s="4">
        <v>10</v>
      </c>
      <c r="K19" s="4" t="s">
        <v>70</v>
      </c>
    </row>
    <row r="20" spans="1:11" ht="36.6" customHeight="1">
      <c r="A20" s="96"/>
      <c r="B20" s="97" t="s">
        <v>103</v>
      </c>
      <c r="C20" s="90" t="s">
        <v>104</v>
      </c>
      <c r="D20" s="99" t="s">
        <v>105</v>
      </c>
      <c r="E20" s="99"/>
      <c r="F20" s="99"/>
      <c r="G20" s="5" t="s">
        <v>106</v>
      </c>
      <c r="H20" s="5" t="s">
        <v>95</v>
      </c>
      <c r="I20" s="5" t="s">
        <v>107</v>
      </c>
      <c r="J20" s="4">
        <v>5</v>
      </c>
      <c r="K20" s="4" t="s">
        <v>70</v>
      </c>
    </row>
    <row r="21" spans="1:11" ht="30" customHeight="1">
      <c r="A21" s="96"/>
      <c r="B21" s="97"/>
      <c r="C21" s="91" t="s">
        <v>108</v>
      </c>
      <c r="D21" s="99" t="s">
        <v>235</v>
      </c>
      <c r="E21" s="99"/>
      <c r="F21" s="99"/>
      <c r="G21" s="5" t="s">
        <v>251</v>
      </c>
      <c r="H21" s="5" t="s">
        <v>95</v>
      </c>
      <c r="I21" s="5" t="s">
        <v>96</v>
      </c>
      <c r="J21" s="4">
        <v>10</v>
      </c>
      <c r="K21" s="4" t="s">
        <v>70</v>
      </c>
    </row>
    <row r="22" spans="1:11" ht="30" customHeight="1">
      <c r="A22" s="96"/>
      <c r="B22" s="97"/>
      <c r="C22" s="91" t="s">
        <v>110</v>
      </c>
      <c r="D22" s="99" t="s">
        <v>111</v>
      </c>
      <c r="E22" s="99"/>
      <c r="F22" s="99"/>
      <c r="G22" s="5" t="s">
        <v>106</v>
      </c>
      <c r="H22" s="5" t="s">
        <v>95</v>
      </c>
      <c r="I22" s="5" t="s">
        <v>107</v>
      </c>
      <c r="J22" s="4">
        <v>5</v>
      </c>
      <c r="K22" s="4" t="s">
        <v>70</v>
      </c>
    </row>
    <row r="23" spans="1:11" ht="30" customHeight="1">
      <c r="A23" s="96"/>
      <c r="B23" s="97"/>
      <c r="C23" s="91" t="s">
        <v>112</v>
      </c>
      <c r="D23" s="99" t="s">
        <v>113</v>
      </c>
      <c r="E23" s="99"/>
      <c r="F23" s="99"/>
      <c r="G23" s="5" t="s">
        <v>106</v>
      </c>
      <c r="H23" s="5" t="s">
        <v>95</v>
      </c>
      <c r="I23" s="5" t="s">
        <v>96</v>
      </c>
      <c r="J23" s="4">
        <v>10</v>
      </c>
      <c r="K23" s="4" t="s">
        <v>70</v>
      </c>
    </row>
    <row r="24" spans="1:11" ht="36.6" customHeight="1">
      <c r="A24" s="96"/>
      <c r="B24" s="90" t="s">
        <v>114</v>
      </c>
      <c r="C24" s="90" t="s">
        <v>114</v>
      </c>
      <c r="D24" s="99" t="s">
        <v>115</v>
      </c>
      <c r="E24" s="99"/>
      <c r="F24" s="99"/>
      <c r="G24" s="5" t="s">
        <v>181</v>
      </c>
      <c r="H24" s="5" t="s">
        <v>95</v>
      </c>
      <c r="I24" s="5" t="s">
        <v>96</v>
      </c>
      <c r="J24" s="4">
        <v>10</v>
      </c>
      <c r="K24" s="4" t="s">
        <v>70</v>
      </c>
    </row>
    <row r="25" spans="1:11" ht="37.5" customHeight="1">
      <c r="A25" s="100" t="s">
        <v>117</v>
      </c>
      <c r="B25" s="100"/>
      <c r="C25" s="100"/>
      <c r="D25" s="100"/>
      <c r="E25" s="100"/>
      <c r="F25" s="100"/>
      <c r="G25" s="100"/>
      <c r="H25" s="9" t="s">
        <v>70</v>
      </c>
      <c r="I25" s="9">
        <v>100</v>
      </c>
      <c r="J25" s="13">
        <f>SUM(J14:J24)+K7</f>
        <v>100</v>
      </c>
      <c r="K25" s="4" t="s">
        <v>70</v>
      </c>
    </row>
  </sheetData>
  <mergeCells count="36">
    <mergeCell ref="A1:K1"/>
    <mergeCell ref="A2:K2"/>
    <mergeCell ref="A4:C4"/>
    <mergeCell ref="D4:K4"/>
    <mergeCell ref="A5:C5"/>
    <mergeCell ref="D5:G5"/>
    <mergeCell ref="I5:K5"/>
    <mergeCell ref="D6:E6"/>
    <mergeCell ref="D7:E7"/>
    <mergeCell ref="D8:E8"/>
    <mergeCell ref="D9:E9"/>
    <mergeCell ref="D10:E10"/>
    <mergeCell ref="D16:F16"/>
    <mergeCell ref="D17:F17"/>
    <mergeCell ref="D18:F18"/>
    <mergeCell ref="B11:G11"/>
    <mergeCell ref="H11:K11"/>
    <mergeCell ref="B12:G12"/>
    <mergeCell ref="H12:K12"/>
    <mergeCell ref="D13:F13"/>
    <mergeCell ref="A6:C10"/>
    <mergeCell ref="D24:F24"/>
    <mergeCell ref="A25:G25"/>
    <mergeCell ref="A11:A12"/>
    <mergeCell ref="A13:A24"/>
    <mergeCell ref="B14:B19"/>
    <mergeCell ref="B20:B23"/>
    <mergeCell ref="C14:C15"/>
    <mergeCell ref="C16:C17"/>
    <mergeCell ref="D19:F19"/>
    <mergeCell ref="D20:F20"/>
    <mergeCell ref="D21:F21"/>
    <mergeCell ref="D22:F22"/>
    <mergeCell ref="D23:F23"/>
    <mergeCell ref="D14:F14"/>
    <mergeCell ref="D15:F15"/>
  </mergeCells>
  <phoneticPr fontId="49"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dimension ref="A1:O27"/>
  <sheetViews>
    <sheetView workbookViewId="0">
      <selection activeCell="D4" sqref="D4:K4"/>
    </sheetView>
  </sheetViews>
  <sheetFormatPr defaultColWidth="8.25" defaultRowHeight="14.1" customHeight="1"/>
  <cols>
    <col min="1" max="1" width="6.125" style="1" customWidth="1"/>
    <col min="2" max="2" width="9.5" style="1" customWidth="1"/>
    <col min="3" max="3" width="9.25" style="1" customWidth="1"/>
    <col min="4" max="4" width="15.375" style="1" customWidth="1"/>
    <col min="5" max="5" width="13.75" style="1" customWidth="1"/>
    <col min="6" max="8" width="11.125" style="1" customWidth="1"/>
    <col min="9" max="10" width="9" style="1" customWidth="1"/>
    <col min="11" max="11" width="17.5" style="1" customWidth="1"/>
    <col min="12" max="16384" width="8.25" style="1"/>
  </cols>
  <sheetData>
    <row r="1" spans="1:15" ht="24.75" customHeight="1">
      <c r="A1" s="105" t="s">
        <v>52</v>
      </c>
      <c r="B1" s="105"/>
      <c r="C1" s="105"/>
      <c r="D1" s="105"/>
      <c r="E1" s="105"/>
      <c r="F1" s="105"/>
      <c r="G1" s="105"/>
      <c r="H1" s="105"/>
      <c r="I1" s="105"/>
      <c r="J1" s="105"/>
      <c r="K1" s="105"/>
    </row>
    <row r="2" spans="1:15" ht="15.95" customHeight="1">
      <c r="A2" s="106" t="s">
        <v>53</v>
      </c>
      <c r="B2" s="106"/>
      <c r="C2" s="106"/>
      <c r="D2" s="106"/>
      <c r="E2" s="106"/>
      <c r="F2" s="106"/>
      <c r="G2" s="106"/>
      <c r="H2" s="106"/>
      <c r="I2" s="106"/>
      <c r="J2" s="106"/>
      <c r="K2" s="106"/>
    </row>
    <row r="3" spans="1:15" ht="14.1" customHeight="1">
      <c r="A3" s="3"/>
      <c r="B3" s="3"/>
      <c r="C3" s="3"/>
      <c r="D3" s="3"/>
      <c r="E3" s="3"/>
      <c r="F3" s="3"/>
      <c r="G3" s="3"/>
      <c r="H3" s="3"/>
      <c r="I3" s="3"/>
      <c r="J3" s="3"/>
      <c r="K3" s="3"/>
    </row>
    <row r="4" spans="1:15" ht="33.6" customHeight="1">
      <c r="A4" s="102" t="s">
        <v>54</v>
      </c>
      <c r="B4" s="102"/>
      <c r="C4" s="102"/>
      <c r="D4" s="107" t="s">
        <v>252</v>
      </c>
      <c r="E4" s="107"/>
      <c r="F4" s="107"/>
      <c r="G4" s="107"/>
      <c r="H4" s="107"/>
      <c r="I4" s="107"/>
      <c r="J4" s="107"/>
      <c r="K4" s="107"/>
    </row>
    <row r="5" spans="1:15" ht="33.6" customHeight="1">
      <c r="A5" s="102" t="s">
        <v>56</v>
      </c>
      <c r="B5" s="102"/>
      <c r="C5" s="102"/>
      <c r="D5" s="108" t="s">
        <v>57</v>
      </c>
      <c r="E5" s="108"/>
      <c r="F5" s="108"/>
      <c r="G5" s="108"/>
      <c r="H5" s="4" t="s">
        <v>58</v>
      </c>
      <c r="I5" s="102" t="s">
        <v>59</v>
      </c>
      <c r="J5" s="102"/>
      <c r="K5" s="102"/>
    </row>
    <row r="6" spans="1:15" ht="33.6" customHeight="1">
      <c r="A6" s="98" t="s">
        <v>60</v>
      </c>
      <c r="B6" s="98"/>
      <c r="C6" s="98"/>
      <c r="D6" s="102"/>
      <c r="E6" s="102"/>
      <c r="F6" s="5" t="s">
        <v>61</v>
      </c>
      <c r="G6" s="5" t="s">
        <v>62</v>
      </c>
      <c r="H6" s="5" t="s">
        <v>63</v>
      </c>
      <c r="I6" s="5" t="s">
        <v>64</v>
      </c>
      <c r="J6" s="5" t="s">
        <v>65</v>
      </c>
      <c r="K6" s="4" t="s">
        <v>66</v>
      </c>
    </row>
    <row r="7" spans="1:15" ht="33.6" customHeight="1">
      <c r="A7" s="98"/>
      <c r="B7" s="98"/>
      <c r="C7" s="98"/>
      <c r="D7" s="102" t="s">
        <v>67</v>
      </c>
      <c r="E7" s="102"/>
      <c r="F7" s="6">
        <f t="shared" ref="F7:H7" si="0">F8+F9+F10</f>
        <v>892.5</v>
      </c>
      <c r="G7" s="6">
        <f t="shared" si="0"/>
        <v>892.5</v>
      </c>
      <c r="H7" s="6">
        <f t="shared" si="0"/>
        <v>892.42</v>
      </c>
      <c r="I7" s="4">
        <v>10</v>
      </c>
      <c r="J7" s="10">
        <f>H7/G7</f>
        <v>0.99991036414565804</v>
      </c>
      <c r="K7" s="11">
        <f>IF(J7*I7&gt;10,10,J7*I7)</f>
        <v>9.9991036414565801</v>
      </c>
    </row>
    <row r="8" spans="1:15" ht="33.6" customHeight="1">
      <c r="A8" s="98"/>
      <c r="B8" s="98"/>
      <c r="C8" s="98"/>
      <c r="D8" s="102" t="s">
        <v>68</v>
      </c>
      <c r="E8" s="102"/>
      <c r="F8" s="6">
        <v>892.5</v>
      </c>
      <c r="G8" s="6">
        <v>892.5</v>
      </c>
      <c r="H8" s="6">
        <v>892.42</v>
      </c>
      <c r="I8" s="12" t="s">
        <v>69</v>
      </c>
      <c r="J8" s="4" t="s">
        <v>70</v>
      </c>
      <c r="K8" s="4" t="s">
        <v>70</v>
      </c>
    </row>
    <row r="9" spans="1:15" ht="33.6" customHeight="1">
      <c r="A9" s="98"/>
      <c r="B9" s="98"/>
      <c r="C9" s="98"/>
      <c r="D9" s="102" t="s">
        <v>71</v>
      </c>
      <c r="E9" s="102"/>
      <c r="F9" s="6">
        <v>0</v>
      </c>
      <c r="G9" s="6">
        <v>0</v>
      </c>
      <c r="H9" s="6">
        <v>0</v>
      </c>
      <c r="I9" s="12" t="s">
        <v>69</v>
      </c>
      <c r="J9" s="4" t="s">
        <v>70</v>
      </c>
      <c r="K9" s="4" t="s">
        <v>70</v>
      </c>
    </row>
    <row r="10" spans="1:15" ht="33.6" customHeight="1">
      <c r="A10" s="98"/>
      <c r="B10" s="98"/>
      <c r="C10" s="98"/>
      <c r="D10" s="104" t="s">
        <v>72</v>
      </c>
      <c r="E10" s="104"/>
      <c r="F10" s="6">
        <v>0</v>
      </c>
      <c r="G10" s="6">
        <v>0</v>
      </c>
      <c r="H10" s="6">
        <v>0</v>
      </c>
      <c r="I10" s="12" t="s">
        <v>69</v>
      </c>
      <c r="J10" s="4" t="s">
        <v>70</v>
      </c>
      <c r="K10" s="4" t="s">
        <v>70</v>
      </c>
    </row>
    <row r="11" spans="1:15" ht="33.6" customHeight="1">
      <c r="A11" s="96" t="s">
        <v>73</v>
      </c>
      <c r="B11" s="101" t="s">
        <v>74</v>
      </c>
      <c r="C11" s="101"/>
      <c r="D11" s="101"/>
      <c r="E11" s="101"/>
      <c r="F11" s="101"/>
      <c r="G11" s="101"/>
      <c r="H11" s="102" t="s">
        <v>75</v>
      </c>
      <c r="I11" s="102"/>
      <c r="J11" s="102"/>
      <c r="K11" s="102"/>
    </row>
    <row r="12" spans="1:15" ht="96.6" customHeight="1">
      <c r="A12" s="96"/>
      <c r="B12" s="103" t="s">
        <v>253</v>
      </c>
      <c r="C12" s="103"/>
      <c r="D12" s="103"/>
      <c r="E12" s="103"/>
      <c r="F12" s="103"/>
      <c r="G12" s="103"/>
      <c r="H12" s="103" t="s">
        <v>254</v>
      </c>
      <c r="I12" s="103"/>
      <c r="J12" s="103"/>
      <c r="K12" s="103"/>
      <c r="M12" s="14"/>
      <c r="N12" s="14"/>
      <c r="O12" s="14"/>
    </row>
    <row r="13" spans="1:15" ht="36" customHeight="1">
      <c r="A13" s="96" t="s">
        <v>78</v>
      </c>
      <c r="B13" s="5" t="s">
        <v>79</v>
      </c>
      <c r="C13" s="4" t="s">
        <v>80</v>
      </c>
      <c r="D13" s="102" t="s">
        <v>81</v>
      </c>
      <c r="E13" s="102"/>
      <c r="F13" s="102"/>
      <c r="G13" s="5" t="s">
        <v>82</v>
      </c>
      <c r="H13" s="4" t="s">
        <v>83</v>
      </c>
      <c r="I13" s="5" t="s">
        <v>84</v>
      </c>
      <c r="J13" s="5" t="s">
        <v>66</v>
      </c>
      <c r="K13" s="5" t="s">
        <v>85</v>
      </c>
    </row>
    <row r="14" spans="1:15" ht="36.6" customHeight="1">
      <c r="A14" s="96"/>
      <c r="B14" s="97" t="s">
        <v>86</v>
      </c>
      <c r="C14" s="97" t="s">
        <v>87</v>
      </c>
      <c r="D14" s="99" t="s">
        <v>255</v>
      </c>
      <c r="E14" s="99"/>
      <c r="F14" s="99"/>
      <c r="G14" s="5" t="s">
        <v>216</v>
      </c>
      <c r="H14" s="5" t="s">
        <v>95</v>
      </c>
      <c r="I14" s="5" t="s">
        <v>107</v>
      </c>
      <c r="J14" s="4">
        <v>5</v>
      </c>
      <c r="K14" s="4" t="s">
        <v>70</v>
      </c>
    </row>
    <row r="15" spans="1:15" ht="36.6" customHeight="1">
      <c r="A15" s="96"/>
      <c r="B15" s="97"/>
      <c r="C15" s="97"/>
      <c r="D15" s="99" t="s">
        <v>256</v>
      </c>
      <c r="E15" s="99"/>
      <c r="F15" s="99"/>
      <c r="G15" s="5" t="s">
        <v>216</v>
      </c>
      <c r="H15" s="5" t="s">
        <v>95</v>
      </c>
      <c r="I15" s="5" t="s">
        <v>107</v>
      </c>
      <c r="J15" s="4">
        <v>5</v>
      </c>
      <c r="K15" s="4" t="s">
        <v>70</v>
      </c>
    </row>
    <row r="16" spans="1:15" ht="36.6" customHeight="1">
      <c r="A16" s="96"/>
      <c r="B16" s="97"/>
      <c r="C16" s="97"/>
      <c r="D16" s="99" t="s">
        <v>257</v>
      </c>
      <c r="E16" s="99"/>
      <c r="F16" s="99"/>
      <c r="G16" s="5" t="s">
        <v>216</v>
      </c>
      <c r="H16" s="5" t="s">
        <v>95</v>
      </c>
      <c r="I16" s="5" t="s">
        <v>107</v>
      </c>
      <c r="J16" s="4">
        <v>5</v>
      </c>
      <c r="K16" s="4" t="s">
        <v>70</v>
      </c>
    </row>
    <row r="17" spans="1:11" ht="36.6" customHeight="1">
      <c r="A17" s="96"/>
      <c r="B17" s="97"/>
      <c r="C17" s="97"/>
      <c r="D17" s="99" t="s">
        <v>258</v>
      </c>
      <c r="E17" s="99"/>
      <c r="F17" s="99"/>
      <c r="G17" s="5" t="s">
        <v>216</v>
      </c>
      <c r="H17" s="5" t="s">
        <v>95</v>
      </c>
      <c r="I17" s="5" t="s">
        <v>107</v>
      </c>
      <c r="J17" s="4">
        <v>5</v>
      </c>
      <c r="K17" s="4" t="s">
        <v>70</v>
      </c>
    </row>
    <row r="18" spans="1:11" ht="36.6" customHeight="1">
      <c r="A18" s="96"/>
      <c r="B18" s="97"/>
      <c r="C18" s="97"/>
      <c r="D18" s="99" t="s">
        <v>259</v>
      </c>
      <c r="E18" s="99"/>
      <c r="F18" s="99"/>
      <c r="G18" s="5" t="s">
        <v>216</v>
      </c>
      <c r="H18" s="5" t="s">
        <v>95</v>
      </c>
      <c r="I18" s="5" t="s">
        <v>107</v>
      </c>
      <c r="J18" s="4">
        <v>5</v>
      </c>
      <c r="K18" s="4" t="s">
        <v>70</v>
      </c>
    </row>
    <row r="19" spans="1:11" ht="30" customHeight="1">
      <c r="A19" s="96"/>
      <c r="B19" s="97"/>
      <c r="C19" s="91" t="s">
        <v>92</v>
      </c>
      <c r="D19" s="99" t="s">
        <v>219</v>
      </c>
      <c r="E19" s="99"/>
      <c r="F19" s="99"/>
      <c r="G19" s="5" t="s">
        <v>220</v>
      </c>
      <c r="H19" s="5" t="s">
        <v>95</v>
      </c>
      <c r="I19" s="5" t="s">
        <v>96</v>
      </c>
      <c r="J19" s="4">
        <v>10</v>
      </c>
      <c r="K19" s="4" t="s">
        <v>70</v>
      </c>
    </row>
    <row r="20" spans="1:11" ht="30" customHeight="1">
      <c r="A20" s="96"/>
      <c r="B20" s="97"/>
      <c r="C20" s="91" t="s">
        <v>97</v>
      </c>
      <c r="D20" s="99" t="s">
        <v>260</v>
      </c>
      <c r="E20" s="99"/>
      <c r="F20" s="99"/>
      <c r="G20" s="5" t="s">
        <v>221</v>
      </c>
      <c r="H20" s="5" t="s">
        <v>95</v>
      </c>
      <c r="I20" s="5" t="s">
        <v>96</v>
      </c>
      <c r="J20" s="4">
        <v>10</v>
      </c>
      <c r="K20" s="4" t="s">
        <v>70</v>
      </c>
    </row>
    <row r="21" spans="1:11" ht="30" customHeight="1">
      <c r="A21" s="96"/>
      <c r="B21" s="97"/>
      <c r="C21" s="91" t="s">
        <v>100</v>
      </c>
      <c r="D21" s="99" t="s">
        <v>222</v>
      </c>
      <c r="E21" s="99"/>
      <c r="F21" s="99"/>
      <c r="G21" s="5" t="s">
        <v>261</v>
      </c>
      <c r="H21" s="5" t="s">
        <v>95</v>
      </c>
      <c r="I21" s="5" t="s">
        <v>107</v>
      </c>
      <c r="J21" s="4">
        <v>5</v>
      </c>
      <c r="K21" s="4" t="s">
        <v>70</v>
      </c>
    </row>
    <row r="22" spans="1:11" ht="36.6" customHeight="1">
      <c r="A22" s="96"/>
      <c r="B22" s="97" t="s">
        <v>103</v>
      </c>
      <c r="C22" s="90" t="s">
        <v>104</v>
      </c>
      <c r="D22" s="99" t="s">
        <v>147</v>
      </c>
      <c r="E22" s="99"/>
      <c r="F22" s="99"/>
      <c r="G22" s="5" t="s">
        <v>106</v>
      </c>
      <c r="H22" s="5" t="s">
        <v>95</v>
      </c>
      <c r="I22" s="5" t="s">
        <v>107</v>
      </c>
      <c r="J22" s="4">
        <v>5</v>
      </c>
      <c r="K22" s="4" t="s">
        <v>70</v>
      </c>
    </row>
    <row r="23" spans="1:11" ht="30" customHeight="1">
      <c r="A23" s="96"/>
      <c r="B23" s="97"/>
      <c r="C23" s="91" t="s">
        <v>108</v>
      </c>
      <c r="D23" s="99" t="s">
        <v>235</v>
      </c>
      <c r="E23" s="99"/>
      <c r="F23" s="99"/>
      <c r="G23" s="5" t="s">
        <v>106</v>
      </c>
      <c r="H23" s="5" t="s">
        <v>95</v>
      </c>
      <c r="I23" s="5" t="s">
        <v>262</v>
      </c>
      <c r="J23" s="4">
        <v>15</v>
      </c>
      <c r="K23" s="4" t="s">
        <v>70</v>
      </c>
    </row>
    <row r="24" spans="1:11" ht="30" customHeight="1">
      <c r="A24" s="96"/>
      <c r="B24" s="97"/>
      <c r="C24" s="91" t="s">
        <v>110</v>
      </c>
      <c r="D24" s="99" t="s">
        <v>149</v>
      </c>
      <c r="E24" s="99"/>
      <c r="F24" s="99"/>
      <c r="G24" s="5" t="s">
        <v>106</v>
      </c>
      <c r="H24" s="5" t="s">
        <v>95</v>
      </c>
      <c r="I24" s="5" t="s">
        <v>107</v>
      </c>
      <c r="J24" s="4">
        <v>5</v>
      </c>
      <c r="K24" s="4" t="s">
        <v>70</v>
      </c>
    </row>
    <row r="25" spans="1:11" ht="30" customHeight="1">
      <c r="A25" s="96"/>
      <c r="B25" s="97"/>
      <c r="C25" s="91" t="s">
        <v>112</v>
      </c>
      <c r="D25" s="99" t="s">
        <v>263</v>
      </c>
      <c r="E25" s="99"/>
      <c r="F25" s="99"/>
      <c r="G25" s="5" t="s">
        <v>106</v>
      </c>
      <c r="H25" s="5" t="s">
        <v>95</v>
      </c>
      <c r="I25" s="5" t="s">
        <v>107</v>
      </c>
      <c r="J25" s="4">
        <v>5</v>
      </c>
      <c r="K25" s="4" t="s">
        <v>70</v>
      </c>
    </row>
    <row r="26" spans="1:11" ht="36.6" customHeight="1">
      <c r="A26" s="96"/>
      <c r="B26" s="90" t="s">
        <v>114</v>
      </c>
      <c r="C26" s="90" t="s">
        <v>114</v>
      </c>
      <c r="D26" s="99" t="s">
        <v>115</v>
      </c>
      <c r="E26" s="99"/>
      <c r="F26" s="99"/>
      <c r="G26" s="5" t="s">
        <v>225</v>
      </c>
      <c r="H26" s="5" t="s">
        <v>95</v>
      </c>
      <c r="I26" s="5" t="s">
        <v>96</v>
      </c>
      <c r="J26" s="4">
        <v>10</v>
      </c>
      <c r="K26" s="4" t="s">
        <v>70</v>
      </c>
    </row>
    <row r="27" spans="1:11" ht="37.5" customHeight="1">
      <c r="A27" s="100" t="s">
        <v>117</v>
      </c>
      <c r="B27" s="100"/>
      <c r="C27" s="100"/>
      <c r="D27" s="100"/>
      <c r="E27" s="100"/>
      <c r="F27" s="100"/>
      <c r="G27" s="100"/>
      <c r="H27" s="9" t="s">
        <v>70</v>
      </c>
      <c r="I27" s="9">
        <v>100</v>
      </c>
      <c r="J27" s="13">
        <f>SUM(J14:J26)+K7</f>
        <v>99.9991036414566</v>
      </c>
      <c r="K27" s="4" t="s">
        <v>70</v>
      </c>
    </row>
  </sheetData>
  <mergeCells count="37">
    <mergeCell ref="A1:K1"/>
    <mergeCell ref="A2:K2"/>
    <mergeCell ref="A4:C4"/>
    <mergeCell ref="D4:K4"/>
    <mergeCell ref="A5:C5"/>
    <mergeCell ref="D5:G5"/>
    <mergeCell ref="I5:K5"/>
    <mergeCell ref="H11:K11"/>
    <mergeCell ref="B12:G12"/>
    <mergeCell ref="H12:K12"/>
    <mergeCell ref="D13:F13"/>
    <mergeCell ref="D6:E6"/>
    <mergeCell ref="D7:E7"/>
    <mergeCell ref="D8:E8"/>
    <mergeCell ref="D9:E9"/>
    <mergeCell ref="D10:E10"/>
    <mergeCell ref="D15:F15"/>
    <mergeCell ref="D16:F16"/>
    <mergeCell ref="D17:F17"/>
    <mergeCell ref="D18:F18"/>
    <mergeCell ref="B11:G11"/>
    <mergeCell ref="A6:C10"/>
    <mergeCell ref="D24:F24"/>
    <mergeCell ref="D25:F25"/>
    <mergeCell ref="D26:F26"/>
    <mergeCell ref="A27:G27"/>
    <mergeCell ref="A11:A12"/>
    <mergeCell ref="A13:A26"/>
    <mergeCell ref="B14:B21"/>
    <mergeCell ref="B22:B25"/>
    <mergeCell ref="C14:C18"/>
    <mergeCell ref="D19:F19"/>
    <mergeCell ref="D20:F20"/>
    <mergeCell ref="D21:F21"/>
    <mergeCell ref="D22:F22"/>
    <mergeCell ref="D23:F23"/>
    <mergeCell ref="D14:F14"/>
  </mergeCells>
  <phoneticPr fontId="49"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dimension ref="A1:O23"/>
  <sheetViews>
    <sheetView workbookViewId="0">
      <selection activeCell="D4" sqref="D4:K4"/>
    </sheetView>
  </sheetViews>
  <sheetFormatPr defaultColWidth="8.25" defaultRowHeight="14.1" customHeight="1"/>
  <cols>
    <col min="1" max="1" width="6.125" style="1" customWidth="1"/>
    <col min="2" max="2" width="9.5" style="1" customWidth="1"/>
    <col min="3" max="3" width="9.25" style="1" customWidth="1"/>
    <col min="4" max="4" width="15.375" style="1" customWidth="1"/>
    <col min="5" max="5" width="13.75" style="1" customWidth="1"/>
    <col min="6" max="8" width="11.125" style="1" customWidth="1"/>
    <col min="9" max="10" width="9" style="1" customWidth="1"/>
    <col min="11" max="11" width="17.5" style="1" customWidth="1"/>
    <col min="12" max="16384" width="8.25" style="1"/>
  </cols>
  <sheetData>
    <row r="1" spans="1:15" ht="24.75" customHeight="1">
      <c r="A1" s="105" t="s">
        <v>52</v>
      </c>
      <c r="B1" s="105"/>
      <c r="C1" s="105"/>
      <c r="D1" s="105"/>
      <c r="E1" s="105"/>
      <c r="F1" s="105"/>
      <c r="G1" s="105"/>
      <c r="H1" s="105"/>
      <c r="I1" s="105"/>
      <c r="J1" s="105"/>
      <c r="K1" s="105"/>
    </row>
    <row r="2" spans="1:15" ht="15.95" customHeight="1">
      <c r="A2" s="106" t="s">
        <v>53</v>
      </c>
      <c r="B2" s="106"/>
      <c r="C2" s="106"/>
      <c r="D2" s="106"/>
      <c r="E2" s="106"/>
      <c r="F2" s="106"/>
      <c r="G2" s="106"/>
      <c r="H2" s="106"/>
      <c r="I2" s="106"/>
      <c r="J2" s="106"/>
      <c r="K2" s="106"/>
    </row>
    <row r="3" spans="1:15" ht="14.1" customHeight="1">
      <c r="A3" s="3"/>
      <c r="B3" s="3"/>
      <c r="C3" s="3"/>
      <c r="D3" s="3"/>
      <c r="E3" s="3"/>
      <c r="F3" s="3"/>
      <c r="G3" s="3"/>
      <c r="H3" s="3"/>
      <c r="I3" s="3"/>
      <c r="J3" s="3"/>
      <c r="K3" s="3"/>
    </row>
    <row r="4" spans="1:15" ht="33.6" customHeight="1">
      <c r="A4" s="102" t="s">
        <v>54</v>
      </c>
      <c r="B4" s="102"/>
      <c r="C4" s="102"/>
      <c r="D4" s="107" t="s">
        <v>264</v>
      </c>
      <c r="E4" s="107"/>
      <c r="F4" s="107"/>
      <c r="G4" s="107"/>
      <c r="H4" s="107"/>
      <c r="I4" s="107"/>
      <c r="J4" s="107"/>
      <c r="K4" s="107"/>
    </row>
    <row r="5" spans="1:15" ht="33.6" customHeight="1">
      <c r="A5" s="102" t="s">
        <v>56</v>
      </c>
      <c r="B5" s="102"/>
      <c r="C5" s="102"/>
      <c r="D5" s="108" t="s">
        <v>57</v>
      </c>
      <c r="E5" s="108"/>
      <c r="F5" s="108"/>
      <c r="G5" s="108"/>
      <c r="H5" s="4" t="s">
        <v>58</v>
      </c>
      <c r="I5" s="102" t="s">
        <v>59</v>
      </c>
      <c r="J5" s="102"/>
      <c r="K5" s="102"/>
    </row>
    <row r="6" spans="1:15" ht="33.6" customHeight="1">
      <c r="A6" s="98" t="s">
        <v>60</v>
      </c>
      <c r="B6" s="98"/>
      <c r="C6" s="98"/>
      <c r="D6" s="102"/>
      <c r="E6" s="102"/>
      <c r="F6" s="5" t="s">
        <v>61</v>
      </c>
      <c r="G6" s="5" t="s">
        <v>62</v>
      </c>
      <c r="H6" s="5" t="s">
        <v>63</v>
      </c>
      <c r="I6" s="5" t="s">
        <v>64</v>
      </c>
      <c r="J6" s="5" t="s">
        <v>65</v>
      </c>
      <c r="K6" s="4" t="s">
        <v>66</v>
      </c>
    </row>
    <row r="7" spans="1:15" ht="33.6" customHeight="1">
      <c r="A7" s="98"/>
      <c r="B7" s="98"/>
      <c r="C7" s="98"/>
      <c r="D7" s="102" t="s">
        <v>67</v>
      </c>
      <c r="E7" s="102"/>
      <c r="F7" s="6">
        <f t="shared" ref="F7:H7" si="0">F8+F9+F10</f>
        <v>55</v>
      </c>
      <c r="G7" s="6">
        <f t="shared" si="0"/>
        <v>55</v>
      </c>
      <c r="H7" s="6">
        <f t="shared" si="0"/>
        <v>54.4</v>
      </c>
      <c r="I7" s="4">
        <v>10</v>
      </c>
      <c r="J7" s="10">
        <f>H7/G7</f>
        <v>0.98909090909090902</v>
      </c>
      <c r="K7" s="11">
        <f>IF(J7*I7&gt;10,10,J7*I7)</f>
        <v>9.8909090909090907</v>
      </c>
    </row>
    <row r="8" spans="1:15" ht="33.6" customHeight="1">
      <c r="A8" s="98"/>
      <c r="B8" s="98"/>
      <c r="C8" s="98"/>
      <c r="D8" s="102" t="s">
        <v>68</v>
      </c>
      <c r="E8" s="102"/>
      <c r="F8" s="6">
        <v>55</v>
      </c>
      <c r="G8" s="6">
        <v>55</v>
      </c>
      <c r="H8" s="6">
        <v>54.4</v>
      </c>
      <c r="I8" s="12" t="s">
        <v>69</v>
      </c>
      <c r="J8" s="4" t="s">
        <v>70</v>
      </c>
      <c r="K8" s="4" t="s">
        <v>70</v>
      </c>
    </row>
    <row r="9" spans="1:15" ht="33.6" customHeight="1">
      <c r="A9" s="98"/>
      <c r="B9" s="98"/>
      <c r="C9" s="98"/>
      <c r="D9" s="102" t="s">
        <v>71</v>
      </c>
      <c r="E9" s="102"/>
      <c r="F9" s="6">
        <v>0</v>
      </c>
      <c r="G9" s="6">
        <v>0</v>
      </c>
      <c r="H9" s="6">
        <v>0</v>
      </c>
      <c r="I9" s="12" t="s">
        <v>69</v>
      </c>
      <c r="J9" s="4" t="s">
        <v>70</v>
      </c>
      <c r="K9" s="4" t="s">
        <v>70</v>
      </c>
    </row>
    <row r="10" spans="1:15" ht="33.6" customHeight="1">
      <c r="A10" s="98"/>
      <c r="B10" s="98"/>
      <c r="C10" s="98"/>
      <c r="D10" s="104" t="s">
        <v>72</v>
      </c>
      <c r="E10" s="104"/>
      <c r="F10" s="6">
        <v>0</v>
      </c>
      <c r="G10" s="6">
        <v>0</v>
      </c>
      <c r="H10" s="6">
        <v>0</v>
      </c>
      <c r="I10" s="12" t="s">
        <v>69</v>
      </c>
      <c r="J10" s="4" t="s">
        <v>70</v>
      </c>
      <c r="K10" s="4" t="s">
        <v>70</v>
      </c>
    </row>
    <row r="11" spans="1:15" ht="33.6" customHeight="1">
      <c r="A11" s="96" t="s">
        <v>73</v>
      </c>
      <c r="B11" s="101" t="s">
        <v>74</v>
      </c>
      <c r="C11" s="101"/>
      <c r="D11" s="101"/>
      <c r="E11" s="101"/>
      <c r="F11" s="101"/>
      <c r="G11" s="101"/>
      <c r="H11" s="102" t="s">
        <v>75</v>
      </c>
      <c r="I11" s="102"/>
      <c r="J11" s="102"/>
      <c r="K11" s="102"/>
    </row>
    <row r="12" spans="1:15" ht="96.6" customHeight="1">
      <c r="A12" s="96"/>
      <c r="B12" s="103" t="s">
        <v>265</v>
      </c>
      <c r="C12" s="103"/>
      <c r="D12" s="103"/>
      <c r="E12" s="103"/>
      <c r="F12" s="103"/>
      <c r="G12" s="103"/>
      <c r="H12" s="103" t="s">
        <v>266</v>
      </c>
      <c r="I12" s="103"/>
      <c r="J12" s="103"/>
      <c r="K12" s="103"/>
      <c r="M12" s="14"/>
      <c r="N12" s="14"/>
      <c r="O12" s="14"/>
    </row>
    <row r="13" spans="1:15" ht="36" customHeight="1">
      <c r="A13" s="96" t="s">
        <v>78</v>
      </c>
      <c r="B13" s="5" t="s">
        <v>79</v>
      </c>
      <c r="C13" s="4" t="s">
        <v>80</v>
      </c>
      <c r="D13" s="102" t="s">
        <v>81</v>
      </c>
      <c r="E13" s="102"/>
      <c r="F13" s="102"/>
      <c r="G13" s="5" t="s">
        <v>82</v>
      </c>
      <c r="H13" s="4" t="s">
        <v>83</v>
      </c>
      <c r="I13" s="5" t="s">
        <v>84</v>
      </c>
      <c r="J13" s="5" t="s">
        <v>66</v>
      </c>
      <c r="K13" s="5" t="s">
        <v>85</v>
      </c>
    </row>
    <row r="14" spans="1:15" ht="36.6" customHeight="1">
      <c r="A14" s="96"/>
      <c r="B14" s="97" t="s">
        <v>86</v>
      </c>
      <c r="C14" s="90" t="s">
        <v>87</v>
      </c>
      <c r="D14" s="99" t="s">
        <v>267</v>
      </c>
      <c r="E14" s="99"/>
      <c r="F14" s="99"/>
      <c r="G14" s="5" t="s">
        <v>268</v>
      </c>
      <c r="H14" s="5" t="s">
        <v>269</v>
      </c>
      <c r="I14" s="5" t="s">
        <v>91</v>
      </c>
      <c r="J14" s="4">
        <v>20</v>
      </c>
      <c r="K14" s="4" t="s">
        <v>70</v>
      </c>
    </row>
    <row r="15" spans="1:15" ht="30" customHeight="1">
      <c r="A15" s="96"/>
      <c r="B15" s="97"/>
      <c r="C15" s="91" t="s">
        <v>92</v>
      </c>
      <c r="D15" s="99" t="s">
        <v>270</v>
      </c>
      <c r="E15" s="99"/>
      <c r="F15" s="99"/>
      <c r="G15" s="5" t="s">
        <v>193</v>
      </c>
      <c r="H15" s="5" t="s">
        <v>95</v>
      </c>
      <c r="I15" s="5" t="s">
        <v>96</v>
      </c>
      <c r="J15" s="4">
        <v>10</v>
      </c>
      <c r="K15" s="4" t="s">
        <v>70</v>
      </c>
    </row>
    <row r="16" spans="1:15" ht="30" customHeight="1">
      <c r="A16" s="96"/>
      <c r="B16" s="97"/>
      <c r="C16" s="91" t="s">
        <v>97</v>
      </c>
      <c r="D16" s="99" t="s">
        <v>192</v>
      </c>
      <c r="E16" s="99"/>
      <c r="F16" s="99"/>
      <c r="G16" s="5" t="s">
        <v>221</v>
      </c>
      <c r="H16" s="5" t="s">
        <v>95</v>
      </c>
      <c r="I16" s="5" t="s">
        <v>96</v>
      </c>
      <c r="J16" s="4">
        <v>10</v>
      </c>
      <c r="K16" s="4" t="s">
        <v>70</v>
      </c>
    </row>
    <row r="17" spans="1:11" ht="30" customHeight="1">
      <c r="A17" s="96"/>
      <c r="B17" s="97"/>
      <c r="C17" s="91" t="s">
        <v>100</v>
      </c>
      <c r="D17" s="99" t="s">
        <v>101</v>
      </c>
      <c r="E17" s="99"/>
      <c r="F17" s="99"/>
      <c r="G17" s="5" t="s">
        <v>102</v>
      </c>
      <c r="H17" s="5" t="s">
        <v>95</v>
      </c>
      <c r="I17" s="5" t="s">
        <v>96</v>
      </c>
      <c r="J17" s="4">
        <v>10</v>
      </c>
      <c r="K17" s="4" t="s">
        <v>70</v>
      </c>
    </row>
    <row r="18" spans="1:11" ht="36.6" customHeight="1">
      <c r="A18" s="96"/>
      <c r="B18" s="97" t="s">
        <v>103</v>
      </c>
      <c r="C18" s="90" t="s">
        <v>104</v>
      </c>
      <c r="D18" s="99" t="s">
        <v>147</v>
      </c>
      <c r="E18" s="99"/>
      <c r="F18" s="99"/>
      <c r="G18" s="5" t="s">
        <v>106</v>
      </c>
      <c r="H18" s="5" t="s">
        <v>95</v>
      </c>
      <c r="I18" s="5" t="s">
        <v>107</v>
      </c>
      <c r="J18" s="4">
        <v>5</v>
      </c>
      <c r="K18" s="4" t="s">
        <v>70</v>
      </c>
    </row>
    <row r="19" spans="1:11" ht="30" customHeight="1">
      <c r="A19" s="96"/>
      <c r="B19" s="97"/>
      <c r="C19" s="91" t="s">
        <v>108</v>
      </c>
      <c r="D19" s="99" t="s">
        <v>235</v>
      </c>
      <c r="E19" s="99"/>
      <c r="F19" s="99"/>
      <c r="G19" s="5" t="s">
        <v>106</v>
      </c>
      <c r="H19" s="5" t="s">
        <v>95</v>
      </c>
      <c r="I19" s="5" t="s">
        <v>96</v>
      </c>
      <c r="J19" s="4">
        <v>10</v>
      </c>
      <c r="K19" s="4" t="s">
        <v>70</v>
      </c>
    </row>
    <row r="20" spans="1:11" ht="30" customHeight="1">
      <c r="A20" s="96"/>
      <c r="B20" s="97"/>
      <c r="C20" s="91" t="s">
        <v>110</v>
      </c>
      <c r="D20" s="99" t="s">
        <v>149</v>
      </c>
      <c r="E20" s="99"/>
      <c r="F20" s="99"/>
      <c r="G20" s="5" t="s">
        <v>106</v>
      </c>
      <c r="H20" s="5" t="s">
        <v>95</v>
      </c>
      <c r="I20" s="5" t="s">
        <v>107</v>
      </c>
      <c r="J20" s="4">
        <v>5</v>
      </c>
      <c r="K20" s="4" t="s">
        <v>70</v>
      </c>
    </row>
    <row r="21" spans="1:11" ht="30" customHeight="1">
      <c r="A21" s="96"/>
      <c r="B21" s="97"/>
      <c r="C21" s="91" t="s">
        <v>112</v>
      </c>
      <c r="D21" s="99" t="s">
        <v>113</v>
      </c>
      <c r="E21" s="99"/>
      <c r="F21" s="99"/>
      <c r="G21" s="5" t="s">
        <v>106</v>
      </c>
      <c r="H21" s="5" t="s">
        <v>95</v>
      </c>
      <c r="I21" s="5" t="s">
        <v>96</v>
      </c>
      <c r="J21" s="4">
        <v>10</v>
      </c>
      <c r="K21" s="4" t="s">
        <v>70</v>
      </c>
    </row>
    <row r="22" spans="1:11" ht="36.6" customHeight="1">
      <c r="A22" s="96"/>
      <c r="B22" s="90" t="s">
        <v>114</v>
      </c>
      <c r="C22" s="90" t="s">
        <v>114</v>
      </c>
      <c r="D22" s="99" t="s">
        <v>115</v>
      </c>
      <c r="E22" s="99"/>
      <c r="F22" s="99"/>
      <c r="G22" s="5" t="s">
        <v>181</v>
      </c>
      <c r="H22" s="5" t="s">
        <v>95</v>
      </c>
      <c r="I22" s="5" t="s">
        <v>96</v>
      </c>
      <c r="J22" s="4">
        <v>10</v>
      </c>
      <c r="K22" s="4" t="s">
        <v>70</v>
      </c>
    </row>
    <row r="23" spans="1:11" ht="37.5" customHeight="1">
      <c r="A23" s="100" t="s">
        <v>117</v>
      </c>
      <c r="B23" s="100"/>
      <c r="C23" s="100"/>
      <c r="D23" s="100"/>
      <c r="E23" s="100"/>
      <c r="F23" s="100"/>
      <c r="G23" s="100"/>
      <c r="H23" s="9" t="s">
        <v>70</v>
      </c>
      <c r="I23" s="9">
        <v>100</v>
      </c>
      <c r="J23" s="13">
        <f>SUM(J14:J22)+K7</f>
        <v>99.890909090909105</v>
      </c>
      <c r="K23" s="4" t="s">
        <v>70</v>
      </c>
    </row>
  </sheetData>
  <mergeCells count="32">
    <mergeCell ref="A1:K1"/>
    <mergeCell ref="A2:K2"/>
    <mergeCell ref="A4:C4"/>
    <mergeCell ref="D4:K4"/>
    <mergeCell ref="A5:C5"/>
    <mergeCell ref="D5:G5"/>
    <mergeCell ref="I5:K5"/>
    <mergeCell ref="H11:K11"/>
    <mergeCell ref="B12:G12"/>
    <mergeCell ref="H12:K12"/>
    <mergeCell ref="D13:F13"/>
    <mergeCell ref="D6:E6"/>
    <mergeCell ref="D7:E7"/>
    <mergeCell ref="D8:E8"/>
    <mergeCell ref="D9:E9"/>
    <mergeCell ref="D10:E10"/>
    <mergeCell ref="D14:F14"/>
    <mergeCell ref="D15:F15"/>
    <mergeCell ref="D16:F16"/>
    <mergeCell ref="D17:F17"/>
    <mergeCell ref="D18:F18"/>
    <mergeCell ref="D19:F19"/>
    <mergeCell ref="D20:F20"/>
    <mergeCell ref="D21:F21"/>
    <mergeCell ref="D22:F22"/>
    <mergeCell ref="A23:G23"/>
    <mergeCell ref="A11:A12"/>
    <mergeCell ref="A13:A22"/>
    <mergeCell ref="B14:B17"/>
    <mergeCell ref="B18:B21"/>
    <mergeCell ref="A6:C10"/>
    <mergeCell ref="B11:G11"/>
  </mergeCells>
  <phoneticPr fontId="49"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dimension ref="A1:O25"/>
  <sheetViews>
    <sheetView workbookViewId="0">
      <selection activeCell="D4" sqref="D4:K4"/>
    </sheetView>
  </sheetViews>
  <sheetFormatPr defaultColWidth="8.25" defaultRowHeight="14.1" customHeight="1"/>
  <cols>
    <col min="1" max="1" width="6.125" style="1" customWidth="1"/>
    <col min="2" max="2" width="9.5" style="1" customWidth="1"/>
    <col min="3" max="3" width="9.25" style="1" customWidth="1"/>
    <col min="4" max="4" width="15.375" style="1" customWidth="1"/>
    <col min="5" max="5" width="13.75" style="1" customWidth="1"/>
    <col min="6" max="8" width="11.125" style="1" customWidth="1"/>
    <col min="9" max="10" width="9" style="1" customWidth="1"/>
    <col min="11" max="11" width="17.5" style="1" customWidth="1"/>
    <col min="12" max="16384" width="8.25" style="1"/>
  </cols>
  <sheetData>
    <row r="1" spans="1:15" ht="24.75" customHeight="1">
      <c r="A1" s="105" t="s">
        <v>52</v>
      </c>
      <c r="B1" s="105"/>
      <c r="C1" s="105"/>
      <c r="D1" s="105"/>
      <c r="E1" s="105"/>
      <c r="F1" s="105"/>
      <c r="G1" s="105"/>
      <c r="H1" s="105"/>
      <c r="I1" s="105"/>
      <c r="J1" s="105"/>
      <c r="K1" s="105"/>
    </row>
    <row r="2" spans="1:15" ht="15.95" customHeight="1">
      <c r="A2" s="106" t="s">
        <v>53</v>
      </c>
      <c r="B2" s="106"/>
      <c r="C2" s="106"/>
      <c r="D2" s="106"/>
      <c r="E2" s="106"/>
      <c r="F2" s="106"/>
      <c r="G2" s="106"/>
      <c r="H2" s="106"/>
      <c r="I2" s="106"/>
      <c r="J2" s="106"/>
      <c r="K2" s="106"/>
    </row>
    <row r="3" spans="1:15" ht="14.1" customHeight="1">
      <c r="A3" s="3"/>
      <c r="B3" s="3"/>
      <c r="C3" s="3"/>
      <c r="D3" s="3"/>
      <c r="E3" s="3"/>
      <c r="F3" s="3"/>
      <c r="G3" s="3"/>
      <c r="H3" s="3"/>
      <c r="I3" s="3"/>
      <c r="J3" s="3"/>
      <c r="K3" s="3"/>
    </row>
    <row r="4" spans="1:15" ht="33.6" customHeight="1">
      <c r="A4" s="102" t="s">
        <v>54</v>
      </c>
      <c r="B4" s="102"/>
      <c r="C4" s="102"/>
      <c r="D4" s="107" t="s">
        <v>271</v>
      </c>
      <c r="E4" s="107"/>
      <c r="F4" s="107"/>
      <c r="G4" s="107"/>
      <c r="H4" s="107"/>
      <c r="I4" s="107"/>
      <c r="J4" s="107"/>
      <c r="K4" s="107"/>
    </row>
    <row r="5" spans="1:15" ht="33.6" customHeight="1">
      <c r="A5" s="102" t="s">
        <v>56</v>
      </c>
      <c r="B5" s="102"/>
      <c r="C5" s="102"/>
      <c r="D5" s="108" t="s">
        <v>57</v>
      </c>
      <c r="E5" s="108"/>
      <c r="F5" s="108"/>
      <c r="G5" s="108"/>
      <c r="H5" s="4" t="s">
        <v>58</v>
      </c>
      <c r="I5" s="102" t="s">
        <v>59</v>
      </c>
      <c r="J5" s="102"/>
      <c r="K5" s="102"/>
    </row>
    <row r="6" spans="1:15" ht="33.6" customHeight="1">
      <c r="A6" s="98" t="s">
        <v>60</v>
      </c>
      <c r="B6" s="98"/>
      <c r="C6" s="98"/>
      <c r="D6" s="102"/>
      <c r="E6" s="102"/>
      <c r="F6" s="5" t="s">
        <v>61</v>
      </c>
      <c r="G6" s="5" t="s">
        <v>62</v>
      </c>
      <c r="H6" s="5" t="s">
        <v>63</v>
      </c>
      <c r="I6" s="5" t="s">
        <v>64</v>
      </c>
      <c r="J6" s="5" t="s">
        <v>65</v>
      </c>
      <c r="K6" s="4" t="s">
        <v>66</v>
      </c>
    </row>
    <row r="7" spans="1:15" ht="33.6" customHeight="1">
      <c r="A7" s="98"/>
      <c r="B7" s="98"/>
      <c r="C7" s="98"/>
      <c r="D7" s="102" t="s">
        <v>67</v>
      </c>
      <c r="E7" s="102"/>
      <c r="F7" s="6">
        <f t="shared" ref="F7:H7" si="0">F8+F9+F10</f>
        <v>45</v>
      </c>
      <c r="G7" s="6">
        <f t="shared" si="0"/>
        <v>45</v>
      </c>
      <c r="H7" s="6">
        <f t="shared" si="0"/>
        <v>45</v>
      </c>
      <c r="I7" s="4">
        <v>10</v>
      </c>
      <c r="J7" s="10">
        <f>H7/G7</f>
        <v>1</v>
      </c>
      <c r="K7" s="11">
        <f>IF(J7*I7&gt;10,10,J7*I7)</f>
        <v>10</v>
      </c>
    </row>
    <row r="8" spans="1:15" ht="33.6" customHeight="1">
      <c r="A8" s="98"/>
      <c r="B8" s="98"/>
      <c r="C8" s="98"/>
      <c r="D8" s="102" t="s">
        <v>68</v>
      </c>
      <c r="E8" s="102"/>
      <c r="F8" s="6">
        <v>45</v>
      </c>
      <c r="G8" s="6">
        <v>45</v>
      </c>
      <c r="H8" s="6">
        <v>45</v>
      </c>
      <c r="I8" s="12" t="s">
        <v>69</v>
      </c>
      <c r="J8" s="4" t="s">
        <v>70</v>
      </c>
      <c r="K8" s="4" t="s">
        <v>70</v>
      </c>
    </row>
    <row r="9" spans="1:15" ht="33.6" customHeight="1">
      <c r="A9" s="98"/>
      <c r="B9" s="98"/>
      <c r="C9" s="98"/>
      <c r="D9" s="102" t="s">
        <v>71</v>
      </c>
      <c r="E9" s="102"/>
      <c r="F9" s="6">
        <v>0</v>
      </c>
      <c r="G9" s="6">
        <v>0</v>
      </c>
      <c r="H9" s="6">
        <v>0</v>
      </c>
      <c r="I9" s="12" t="s">
        <v>69</v>
      </c>
      <c r="J9" s="4" t="s">
        <v>70</v>
      </c>
      <c r="K9" s="4" t="s">
        <v>70</v>
      </c>
    </row>
    <row r="10" spans="1:15" ht="33.6" customHeight="1">
      <c r="A10" s="98"/>
      <c r="B10" s="98"/>
      <c r="C10" s="98"/>
      <c r="D10" s="104" t="s">
        <v>72</v>
      </c>
      <c r="E10" s="104"/>
      <c r="F10" s="6">
        <v>0</v>
      </c>
      <c r="G10" s="6">
        <v>0</v>
      </c>
      <c r="H10" s="6">
        <v>0</v>
      </c>
      <c r="I10" s="12" t="s">
        <v>69</v>
      </c>
      <c r="J10" s="4" t="s">
        <v>70</v>
      </c>
      <c r="K10" s="4" t="s">
        <v>70</v>
      </c>
    </row>
    <row r="11" spans="1:15" ht="33.6" customHeight="1">
      <c r="A11" s="96" t="s">
        <v>73</v>
      </c>
      <c r="B11" s="101" t="s">
        <v>74</v>
      </c>
      <c r="C11" s="101"/>
      <c r="D11" s="101"/>
      <c r="E11" s="101"/>
      <c r="F11" s="101"/>
      <c r="G11" s="101"/>
      <c r="H11" s="102" t="s">
        <v>75</v>
      </c>
      <c r="I11" s="102"/>
      <c r="J11" s="102"/>
      <c r="K11" s="102"/>
    </row>
    <row r="12" spans="1:15" ht="96.6" customHeight="1">
      <c r="A12" s="96"/>
      <c r="B12" s="103" t="s">
        <v>272</v>
      </c>
      <c r="C12" s="103"/>
      <c r="D12" s="103"/>
      <c r="E12" s="103"/>
      <c r="F12" s="103"/>
      <c r="G12" s="103"/>
      <c r="H12" s="103" t="s">
        <v>273</v>
      </c>
      <c r="I12" s="103"/>
      <c r="J12" s="103"/>
      <c r="K12" s="103"/>
      <c r="M12" s="14"/>
      <c r="N12" s="14"/>
      <c r="O12" s="14"/>
    </row>
    <row r="13" spans="1:15" ht="36" customHeight="1">
      <c r="A13" s="96" t="s">
        <v>78</v>
      </c>
      <c r="B13" s="5" t="s">
        <v>79</v>
      </c>
      <c r="C13" s="4" t="s">
        <v>80</v>
      </c>
      <c r="D13" s="102" t="s">
        <v>81</v>
      </c>
      <c r="E13" s="102"/>
      <c r="F13" s="102"/>
      <c r="G13" s="5" t="s">
        <v>82</v>
      </c>
      <c r="H13" s="4" t="s">
        <v>83</v>
      </c>
      <c r="I13" s="5" t="s">
        <v>84</v>
      </c>
      <c r="J13" s="5" t="s">
        <v>66</v>
      </c>
      <c r="K13" s="5" t="s">
        <v>85</v>
      </c>
    </row>
    <row r="14" spans="1:15" ht="36.6" customHeight="1">
      <c r="A14" s="96"/>
      <c r="B14" s="97" t="s">
        <v>86</v>
      </c>
      <c r="C14" s="97" t="s">
        <v>87</v>
      </c>
      <c r="D14" s="99" t="s">
        <v>274</v>
      </c>
      <c r="E14" s="99"/>
      <c r="F14" s="99"/>
      <c r="G14" s="5" t="s">
        <v>275</v>
      </c>
      <c r="H14" s="5" t="s">
        <v>95</v>
      </c>
      <c r="I14" s="5" t="s">
        <v>96</v>
      </c>
      <c r="J14" s="4">
        <v>10</v>
      </c>
      <c r="K14" s="4" t="s">
        <v>70</v>
      </c>
    </row>
    <row r="15" spans="1:15" ht="36.6" customHeight="1">
      <c r="A15" s="96"/>
      <c r="B15" s="97"/>
      <c r="C15" s="97"/>
      <c r="D15" s="99" t="s">
        <v>276</v>
      </c>
      <c r="E15" s="99"/>
      <c r="F15" s="99"/>
      <c r="G15" s="5" t="s">
        <v>277</v>
      </c>
      <c r="H15" s="5" t="s">
        <v>95</v>
      </c>
      <c r="I15" s="5" t="s">
        <v>96</v>
      </c>
      <c r="J15" s="4">
        <v>10</v>
      </c>
      <c r="K15" s="4" t="s">
        <v>70</v>
      </c>
    </row>
    <row r="16" spans="1:15" ht="36.6" customHeight="1">
      <c r="A16" s="96"/>
      <c r="B16" s="97"/>
      <c r="C16" s="97"/>
      <c r="D16" s="99" t="s">
        <v>278</v>
      </c>
      <c r="E16" s="99"/>
      <c r="F16" s="99"/>
      <c r="G16" s="5" t="s">
        <v>277</v>
      </c>
      <c r="H16" s="5" t="s">
        <v>95</v>
      </c>
      <c r="I16" s="5" t="s">
        <v>96</v>
      </c>
      <c r="J16" s="4">
        <v>10</v>
      </c>
      <c r="K16" s="4" t="s">
        <v>70</v>
      </c>
    </row>
    <row r="17" spans="1:11" ht="30" customHeight="1">
      <c r="A17" s="96"/>
      <c r="B17" s="97"/>
      <c r="C17" s="91" t="s">
        <v>92</v>
      </c>
      <c r="D17" s="99" t="s">
        <v>279</v>
      </c>
      <c r="E17" s="99"/>
      <c r="F17" s="99"/>
      <c r="G17" s="5" t="s">
        <v>220</v>
      </c>
      <c r="H17" s="5" t="s">
        <v>95</v>
      </c>
      <c r="I17" s="5" t="s">
        <v>96</v>
      </c>
      <c r="J17" s="4">
        <v>10</v>
      </c>
      <c r="K17" s="4" t="s">
        <v>70</v>
      </c>
    </row>
    <row r="18" spans="1:11" ht="30" customHeight="1">
      <c r="A18" s="96"/>
      <c r="B18" s="97"/>
      <c r="C18" s="91" t="s">
        <v>97</v>
      </c>
      <c r="D18" s="99" t="s">
        <v>176</v>
      </c>
      <c r="E18" s="99"/>
      <c r="F18" s="99"/>
      <c r="G18" s="5" t="s">
        <v>146</v>
      </c>
      <c r="H18" s="5" t="s">
        <v>95</v>
      </c>
      <c r="I18" s="5" t="s">
        <v>107</v>
      </c>
      <c r="J18" s="4">
        <v>5</v>
      </c>
      <c r="K18" s="4" t="s">
        <v>70</v>
      </c>
    </row>
    <row r="19" spans="1:11" ht="30" customHeight="1">
      <c r="A19" s="96"/>
      <c r="B19" s="97"/>
      <c r="C19" s="91" t="s">
        <v>100</v>
      </c>
      <c r="D19" s="99" t="s">
        <v>222</v>
      </c>
      <c r="E19" s="99"/>
      <c r="F19" s="99"/>
      <c r="G19" s="5" t="s">
        <v>280</v>
      </c>
      <c r="H19" s="5" t="s">
        <v>95</v>
      </c>
      <c r="I19" s="5" t="s">
        <v>107</v>
      </c>
      <c r="J19" s="4">
        <v>5</v>
      </c>
      <c r="K19" s="4" t="s">
        <v>70</v>
      </c>
    </row>
    <row r="20" spans="1:11" ht="36.6" customHeight="1">
      <c r="A20" s="96"/>
      <c r="B20" s="97" t="s">
        <v>103</v>
      </c>
      <c r="C20" s="90" t="s">
        <v>104</v>
      </c>
      <c r="D20" s="99" t="s">
        <v>147</v>
      </c>
      <c r="E20" s="99"/>
      <c r="F20" s="99"/>
      <c r="G20" s="5" t="s">
        <v>106</v>
      </c>
      <c r="H20" s="5" t="s">
        <v>95</v>
      </c>
      <c r="I20" s="5" t="s">
        <v>107</v>
      </c>
      <c r="J20" s="4">
        <v>5</v>
      </c>
      <c r="K20" s="4" t="s">
        <v>70</v>
      </c>
    </row>
    <row r="21" spans="1:11" ht="30" customHeight="1">
      <c r="A21" s="96"/>
      <c r="B21" s="97"/>
      <c r="C21" s="91" t="s">
        <v>108</v>
      </c>
      <c r="D21" s="99" t="s">
        <v>235</v>
      </c>
      <c r="E21" s="99"/>
      <c r="F21" s="99"/>
      <c r="G21" s="5" t="s">
        <v>106</v>
      </c>
      <c r="H21" s="5" t="s">
        <v>95</v>
      </c>
      <c r="I21" s="5" t="s">
        <v>96</v>
      </c>
      <c r="J21" s="4">
        <v>10</v>
      </c>
      <c r="K21" s="4" t="s">
        <v>70</v>
      </c>
    </row>
    <row r="22" spans="1:11" ht="30" customHeight="1">
      <c r="A22" s="96"/>
      <c r="B22" s="97"/>
      <c r="C22" s="91" t="s">
        <v>110</v>
      </c>
      <c r="D22" s="99" t="s">
        <v>149</v>
      </c>
      <c r="E22" s="99"/>
      <c r="F22" s="99"/>
      <c r="G22" s="5" t="s">
        <v>106</v>
      </c>
      <c r="H22" s="5" t="s">
        <v>95</v>
      </c>
      <c r="I22" s="5" t="s">
        <v>107</v>
      </c>
      <c r="J22" s="4">
        <v>5</v>
      </c>
      <c r="K22" s="4" t="s">
        <v>70</v>
      </c>
    </row>
    <row r="23" spans="1:11" ht="30" customHeight="1">
      <c r="A23" s="96"/>
      <c r="B23" s="97"/>
      <c r="C23" s="91" t="s">
        <v>112</v>
      </c>
      <c r="D23" s="99" t="s">
        <v>263</v>
      </c>
      <c r="E23" s="99"/>
      <c r="F23" s="99"/>
      <c r="G23" s="5" t="s">
        <v>106</v>
      </c>
      <c r="H23" s="5" t="s">
        <v>95</v>
      </c>
      <c r="I23" s="5" t="s">
        <v>96</v>
      </c>
      <c r="J23" s="4">
        <v>10</v>
      </c>
      <c r="K23" s="4" t="s">
        <v>70</v>
      </c>
    </row>
    <row r="24" spans="1:11" ht="36.6" customHeight="1">
      <c r="A24" s="96"/>
      <c r="B24" s="90" t="s">
        <v>114</v>
      </c>
      <c r="C24" s="90" t="s">
        <v>114</v>
      </c>
      <c r="D24" s="99" t="s">
        <v>115</v>
      </c>
      <c r="E24" s="99"/>
      <c r="F24" s="99"/>
      <c r="G24" s="5" t="s">
        <v>225</v>
      </c>
      <c r="H24" s="5" t="s">
        <v>95</v>
      </c>
      <c r="I24" s="5" t="s">
        <v>96</v>
      </c>
      <c r="J24" s="4">
        <v>10</v>
      </c>
      <c r="K24" s="4" t="s">
        <v>70</v>
      </c>
    </row>
    <row r="25" spans="1:11" ht="37.5" customHeight="1">
      <c r="A25" s="100" t="s">
        <v>117</v>
      </c>
      <c r="B25" s="100"/>
      <c r="C25" s="100"/>
      <c r="D25" s="100"/>
      <c r="E25" s="100"/>
      <c r="F25" s="100"/>
      <c r="G25" s="100"/>
      <c r="H25" s="9" t="s">
        <v>70</v>
      </c>
      <c r="I25" s="9">
        <v>100</v>
      </c>
      <c r="J25" s="13">
        <f>SUM(J14:J24)+K7</f>
        <v>100</v>
      </c>
      <c r="K25" s="4" t="s">
        <v>70</v>
      </c>
    </row>
  </sheetData>
  <mergeCells count="35">
    <mergeCell ref="A1:K1"/>
    <mergeCell ref="A2:K2"/>
    <mergeCell ref="A4:C4"/>
    <mergeCell ref="D4:K4"/>
    <mergeCell ref="A5:C5"/>
    <mergeCell ref="D5:G5"/>
    <mergeCell ref="I5:K5"/>
    <mergeCell ref="D6:E6"/>
    <mergeCell ref="D7:E7"/>
    <mergeCell ref="D8:E8"/>
    <mergeCell ref="D9:E9"/>
    <mergeCell ref="D10:E10"/>
    <mergeCell ref="D17:F17"/>
    <mergeCell ref="D18:F18"/>
    <mergeCell ref="B11:G11"/>
    <mergeCell ref="H11:K11"/>
    <mergeCell ref="B12:G12"/>
    <mergeCell ref="H12:K12"/>
    <mergeCell ref="D13:F13"/>
    <mergeCell ref="A6:C10"/>
    <mergeCell ref="D24:F24"/>
    <mergeCell ref="A25:G25"/>
    <mergeCell ref="A11:A12"/>
    <mergeCell ref="A13:A24"/>
    <mergeCell ref="B14:B19"/>
    <mergeCell ref="B20:B23"/>
    <mergeCell ref="C14:C16"/>
    <mergeCell ref="D19:F19"/>
    <mergeCell ref="D20:F20"/>
    <mergeCell ref="D21:F21"/>
    <mergeCell ref="D22:F22"/>
    <mergeCell ref="D23:F23"/>
    <mergeCell ref="D14:F14"/>
    <mergeCell ref="D15:F15"/>
    <mergeCell ref="D16:F16"/>
  </mergeCells>
  <phoneticPr fontId="49"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dimension ref="A1:O24"/>
  <sheetViews>
    <sheetView workbookViewId="0">
      <selection activeCell="D4" sqref="D4:K4"/>
    </sheetView>
  </sheetViews>
  <sheetFormatPr defaultColWidth="8.25" defaultRowHeight="14.1" customHeight="1"/>
  <cols>
    <col min="1" max="1" width="6.125" style="1" customWidth="1"/>
    <col min="2" max="2" width="9.5" style="1" customWidth="1"/>
    <col min="3" max="3" width="9.25" style="1" customWidth="1"/>
    <col min="4" max="4" width="15.375" style="1" customWidth="1"/>
    <col min="5" max="5" width="13.75" style="1" customWidth="1"/>
    <col min="6" max="8" width="11.125" style="1" customWidth="1"/>
    <col min="9" max="10" width="9" style="1" customWidth="1"/>
    <col min="11" max="11" width="17.5" style="1" customWidth="1"/>
    <col min="12" max="16384" width="8.25" style="1"/>
  </cols>
  <sheetData>
    <row r="1" spans="1:15" ht="24.75" customHeight="1">
      <c r="A1" s="105" t="s">
        <v>52</v>
      </c>
      <c r="B1" s="105"/>
      <c r="C1" s="105"/>
      <c r="D1" s="105"/>
      <c r="E1" s="105"/>
      <c r="F1" s="105"/>
      <c r="G1" s="105"/>
      <c r="H1" s="105"/>
      <c r="I1" s="105"/>
      <c r="J1" s="105"/>
      <c r="K1" s="105"/>
    </row>
    <row r="2" spans="1:15" ht="15.95" customHeight="1">
      <c r="A2" s="106" t="s">
        <v>53</v>
      </c>
      <c r="B2" s="106"/>
      <c r="C2" s="106"/>
      <c r="D2" s="106"/>
      <c r="E2" s="106"/>
      <c r="F2" s="106"/>
      <c r="G2" s="106"/>
      <c r="H2" s="106"/>
      <c r="I2" s="106"/>
      <c r="J2" s="106"/>
      <c r="K2" s="106"/>
    </row>
    <row r="3" spans="1:15" ht="14.1" customHeight="1">
      <c r="A3" s="3"/>
      <c r="B3" s="3"/>
      <c r="C3" s="3"/>
      <c r="D3" s="3"/>
      <c r="E3" s="3"/>
      <c r="F3" s="3"/>
      <c r="G3" s="3"/>
      <c r="H3" s="3"/>
      <c r="I3" s="3"/>
      <c r="J3" s="3"/>
      <c r="K3" s="3"/>
    </row>
    <row r="4" spans="1:15" ht="33.6" customHeight="1">
      <c r="A4" s="102" t="s">
        <v>54</v>
      </c>
      <c r="B4" s="102"/>
      <c r="C4" s="102"/>
      <c r="D4" s="107" t="s">
        <v>281</v>
      </c>
      <c r="E4" s="107"/>
      <c r="F4" s="107"/>
      <c r="G4" s="107"/>
      <c r="H4" s="107"/>
      <c r="I4" s="107"/>
      <c r="J4" s="107"/>
      <c r="K4" s="107"/>
    </row>
    <row r="5" spans="1:15" ht="33.6" customHeight="1">
      <c r="A5" s="102" t="s">
        <v>56</v>
      </c>
      <c r="B5" s="102"/>
      <c r="C5" s="102"/>
      <c r="D5" s="108" t="s">
        <v>57</v>
      </c>
      <c r="E5" s="108"/>
      <c r="F5" s="108"/>
      <c r="G5" s="108"/>
      <c r="H5" s="4" t="s">
        <v>58</v>
      </c>
      <c r="I5" s="102" t="s">
        <v>59</v>
      </c>
      <c r="J5" s="102"/>
      <c r="K5" s="102"/>
    </row>
    <row r="6" spans="1:15" ht="33.6" customHeight="1">
      <c r="A6" s="98" t="s">
        <v>60</v>
      </c>
      <c r="B6" s="98"/>
      <c r="C6" s="98"/>
      <c r="D6" s="102"/>
      <c r="E6" s="102"/>
      <c r="F6" s="5" t="s">
        <v>61</v>
      </c>
      <c r="G6" s="5" t="s">
        <v>62</v>
      </c>
      <c r="H6" s="5" t="s">
        <v>63</v>
      </c>
      <c r="I6" s="5" t="s">
        <v>64</v>
      </c>
      <c r="J6" s="5" t="s">
        <v>65</v>
      </c>
      <c r="K6" s="4" t="s">
        <v>66</v>
      </c>
    </row>
    <row r="7" spans="1:15" ht="33.6" customHeight="1">
      <c r="A7" s="98"/>
      <c r="B7" s="98"/>
      <c r="C7" s="98"/>
      <c r="D7" s="102" t="s">
        <v>67</v>
      </c>
      <c r="E7" s="102"/>
      <c r="F7" s="6">
        <f t="shared" ref="F7:H7" si="0">F8+F9+F10</f>
        <v>10</v>
      </c>
      <c r="G7" s="6">
        <f t="shared" si="0"/>
        <v>10</v>
      </c>
      <c r="H7" s="6">
        <f t="shared" si="0"/>
        <v>10</v>
      </c>
      <c r="I7" s="4">
        <v>10</v>
      </c>
      <c r="J7" s="10">
        <f>H7/G7</f>
        <v>1</v>
      </c>
      <c r="K7" s="11">
        <f>IF(J7*I7&gt;10,10,J7*I7)</f>
        <v>10</v>
      </c>
    </row>
    <row r="8" spans="1:15" ht="33.6" customHeight="1">
      <c r="A8" s="98"/>
      <c r="B8" s="98"/>
      <c r="C8" s="98"/>
      <c r="D8" s="102" t="s">
        <v>68</v>
      </c>
      <c r="E8" s="102"/>
      <c r="F8" s="6">
        <v>10</v>
      </c>
      <c r="G8" s="6">
        <v>10</v>
      </c>
      <c r="H8" s="6">
        <v>10</v>
      </c>
      <c r="I8" s="12" t="s">
        <v>69</v>
      </c>
      <c r="J8" s="4" t="s">
        <v>70</v>
      </c>
      <c r="K8" s="4" t="s">
        <v>70</v>
      </c>
    </row>
    <row r="9" spans="1:15" ht="33.6" customHeight="1">
      <c r="A9" s="98"/>
      <c r="B9" s="98"/>
      <c r="C9" s="98"/>
      <c r="D9" s="102" t="s">
        <v>71</v>
      </c>
      <c r="E9" s="102"/>
      <c r="F9" s="6">
        <v>0</v>
      </c>
      <c r="G9" s="6">
        <v>0</v>
      </c>
      <c r="H9" s="6">
        <v>0</v>
      </c>
      <c r="I9" s="12" t="s">
        <v>69</v>
      </c>
      <c r="J9" s="4" t="s">
        <v>70</v>
      </c>
      <c r="K9" s="4" t="s">
        <v>70</v>
      </c>
    </row>
    <row r="10" spans="1:15" ht="33.6" customHeight="1">
      <c r="A10" s="98"/>
      <c r="B10" s="98"/>
      <c r="C10" s="98"/>
      <c r="D10" s="104" t="s">
        <v>72</v>
      </c>
      <c r="E10" s="104"/>
      <c r="F10" s="6">
        <v>0</v>
      </c>
      <c r="G10" s="6">
        <v>0</v>
      </c>
      <c r="H10" s="6">
        <v>0</v>
      </c>
      <c r="I10" s="12" t="s">
        <v>69</v>
      </c>
      <c r="J10" s="4" t="s">
        <v>70</v>
      </c>
      <c r="K10" s="4" t="s">
        <v>70</v>
      </c>
    </row>
    <row r="11" spans="1:15" ht="33.6" customHeight="1">
      <c r="A11" s="96" t="s">
        <v>73</v>
      </c>
      <c r="B11" s="101" t="s">
        <v>74</v>
      </c>
      <c r="C11" s="101"/>
      <c r="D11" s="101"/>
      <c r="E11" s="101"/>
      <c r="F11" s="101"/>
      <c r="G11" s="101"/>
      <c r="H11" s="102" t="s">
        <v>75</v>
      </c>
      <c r="I11" s="102"/>
      <c r="J11" s="102"/>
      <c r="K11" s="102"/>
    </row>
    <row r="12" spans="1:15" ht="96.6" customHeight="1">
      <c r="A12" s="96"/>
      <c r="B12" s="103" t="s">
        <v>282</v>
      </c>
      <c r="C12" s="103"/>
      <c r="D12" s="103"/>
      <c r="E12" s="103"/>
      <c r="F12" s="103"/>
      <c r="G12" s="103"/>
      <c r="H12" s="103" t="s">
        <v>283</v>
      </c>
      <c r="I12" s="103"/>
      <c r="J12" s="103"/>
      <c r="K12" s="103"/>
      <c r="M12" s="14"/>
      <c r="N12" s="14"/>
      <c r="O12" s="14"/>
    </row>
    <row r="13" spans="1:15" ht="36" customHeight="1">
      <c r="A13" s="96" t="s">
        <v>78</v>
      </c>
      <c r="B13" s="5" t="s">
        <v>79</v>
      </c>
      <c r="C13" s="4" t="s">
        <v>80</v>
      </c>
      <c r="D13" s="102" t="s">
        <v>81</v>
      </c>
      <c r="E13" s="102"/>
      <c r="F13" s="102"/>
      <c r="G13" s="5" t="s">
        <v>82</v>
      </c>
      <c r="H13" s="4" t="s">
        <v>83</v>
      </c>
      <c r="I13" s="5" t="s">
        <v>84</v>
      </c>
      <c r="J13" s="5" t="s">
        <v>66</v>
      </c>
      <c r="K13" s="5" t="s">
        <v>85</v>
      </c>
    </row>
    <row r="14" spans="1:15" ht="36.6" customHeight="1">
      <c r="A14" s="96"/>
      <c r="B14" s="97" t="s">
        <v>86</v>
      </c>
      <c r="C14" s="97" t="s">
        <v>87</v>
      </c>
      <c r="D14" s="99" t="s">
        <v>284</v>
      </c>
      <c r="E14" s="99"/>
      <c r="F14" s="99"/>
      <c r="G14" s="5" t="s">
        <v>285</v>
      </c>
      <c r="H14" s="5" t="s">
        <v>95</v>
      </c>
      <c r="I14" s="5" t="s">
        <v>96</v>
      </c>
      <c r="J14" s="4">
        <v>10</v>
      </c>
      <c r="K14" s="4" t="s">
        <v>70</v>
      </c>
    </row>
    <row r="15" spans="1:15" ht="36.6" customHeight="1">
      <c r="A15" s="96"/>
      <c r="B15" s="97"/>
      <c r="C15" s="97"/>
      <c r="D15" s="99" t="s">
        <v>286</v>
      </c>
      <c r="E15" s="99"/>
      <c r="F15" s="99"/>
      <c r="G15" s="5" t="s">
        <v>287</v>
      </c>
      <c r="H15" s="5" t="s">
        <v>95</v>
      </c>
      <c r="I15" s="5" t="s">
        <v>96</v>
      </c>
      <c r="J15" s="4">
        <v>10</v>
      </c>
      <c r="K15" s="4" t="s">
        <v>70</v>
      </c>
    </row>
    <row r="16" spans="1:15" ht="30" customHeight="1">
      <c r="A16" s="96"/>
      <c r="B16" s="97"/>
      <c r="C16" s="91" t="s">
        <v>92</v>
      </c>
      <c r="D16" s="99" t="s">
        <v>279</v>
      </c>
      <c r="E16" s="99"/>
      <c r="F16" s="99"/>
      <c r="G16" s="5" t="s">
        <v>220</v>
      </c>
      <c r="H16" s="5" t="s">
        <v>95</v>
      </c>
      <c r="I16" s="5" t="s">
        <v>96</v>
      </c>
      <c r="J16" s="4">
        <v>10</v>
      </c>
      <c r="K16" s="4" t="s">
        <v>70</v>
      </c>
    </row>
    <row r="17" spans="1:11" ht="30" customHeight="1">
      <c r="A17" s="96"/>
      <c r="B17" s="97"/>
      <c r="C17" s="91" t="s">
        <v>97</v>
      </c>
      <c r="D17" s="99" t="s">
        <v>192</v>
      </c>
      <c r="E17" s="99"/>
      <c r="F17" s="99"/>
      <c r="G17" s="5" t="s">
        <v>221</v>
      </c>
      <c r="H17" s="5" t="s">
        <v>95</v>
      </c>
      <c r="I17" s="5" t="s">
        <v>96</v>
      </c>
      <c r="J17" s="4">
        <v>10</v>
      </c>
      <c r="K17" s="4" t="s">
        <v>70</v>
      </c>
    </row>
    <row r="18" spans="1:11" ht="30" customHeight="1">
      <c r="A18" s="96"/>
      <c r="B18" s="97"/>
      <c r="C18" s="91" t="s">
        <v>100</v>
      </c>
      <c r="D18" s="99" t="s">
        <v>101</v>
      </c>
      <c r="E18" s="99"/>
      <c r="F18" s="99"/>
      <c r="G18" s="5" t="s">
        <v>102</v>
      </c>
      <c r="H18" s="5" t="s">
        <v>95</v>
      </c>
      <c r="I18" s="5" t="s">
        <v>96</v>
      </c>
      <c r="J18" s="4">
        <v>10</v>
      </c>
      <c r="K18" s="4" t="s">
        <v>70</v>
      </c>
    </row>
    <row r="19" spans="1:11" ht="36.6" customHeight="1">
      <c r="A19" s="96"/>
      <c r="B19" s="97" t="s">
        <v>103</v>
      </c>
      <c r="C19" s="90" t="s">
        <v>104</v>
      </c>
      <c r="D19" s="99" t="s">
        <v>224</v>
      </c>
      <c r="E19" s="99"/>
      <c r="F19" s="99"/>
      <c r="G19" s="5" t="s">
        <v>106</v>
      </c>
      <c r="H19" s="5" t="s">
        <v>95</v>
      </c>
      <c r="I19" s="5" t="s">
        <v>107</v>
      </c>
      <c r="J19" s="4">
        <v>5</v>
      </c>
      <c r="K19" s="4" t="s">
        <v>70</v>
      </c>
    </row>
    <row r="20" spans="1:11" ht="30" customHeight="1">
      <c r="A20" s="96"/>
      <c r="B20" s="97"/>
      <c r="C20" s="91" t="s">
        <v>108</v>
      </c>
      <c r="D20" s="99" t="s">
        <v>235</v>
      </c>
      <c r="E20" s="99"/>
      <c r="F20" s="99"/>
      <c r="G20" s="5" t="s">
        <v>106</v>
      </c>
      <c r="H20" s="5" t="s">
        <v>95</v>
      </c>
      <c r="I20" s="5" t="s">
        <v>96</v>
      </c>
      <c r="J20" s="4">
        <v>10</v>
      </c>
      <c r="K20" s="4" t="s">
        <v>70</v>
      </c>
    </row>
    <row r="21" spans="1:11" ht="30" customHeight="1">
      <c r="A21" s="96"/>
      <c r="B21" s="97"/>
      <c r="C21" s="91" t="s">
        <v>110</v>
      </c>
      <c r="D21" s="99" t="s">
        <v>149</v>
      </c>
      <c r="E21" s="99"/>
      <c r="F21" s="99"/>
      <c r="G21" s="5" t="s">
        <v>106</v>
      </c>
      <c r="H21" s="5" t="s">
        <v>95</v>
      </c>
      <c r="I21" s="5" t="s">
        <v>107</v>
      </c>
      <c r="J21" s="4">
        <v>5</v>
      </c>
      <c r="K21" s="4" t="s">
        <v>70</v>
      </c>
    </row>
    <row r="22" spans="1:11" ht="30" customHeight="1">
      <c r="A22" s="96"/>
      <c r="B22" s="97"/>
      <c r="C22" s="91" t="s">
        <v>112</v>
      </c>
      <c r="D22" s="99" t="s">
        <v>113</v>
      </c>
      <c r="E22" s="99"/>
      <c r="F22" s="99"/>
      <c r="G22" s="5" t="s">
        <v>106</v>
      </c>
      <c r="H22" s="5" t="s">
        <v>95</v>
      </c>
      <c r="I22" s="5" t="s">
        <v>96</v>
      </c>
      <c r="J22" s="4">
        <v>10</v>
      </c>
      <c r="K22" s="4" t="s">
        <v>70</v>
      </c>
    </row>
    <row r="23" spans="1:11" ht="36.6" customHeight="1">
      <c r="A23" s="96"/>
      <c r="B23" s="90" t="s">
        <v>114</v>
      </c>
      <c r="C23" s="90" t="s">
        <v>114</v>
      </c>
      <c r="D23" s="99" t="s">
        <v>115</v>
      </c>
      <c r="E23" s="99"/>
      <c r="F23" s="99"/>
      <c r="G23" s="5" t="s">
        <v>225</v>
      </c>
      <c r="H23" s="5" t="s">
        <v>95</v>
      </c>
      <c r="I23" s="5" t="s">
        <v>96</v>
      </c>
      <c r="J23" s="4">
        <v>10</v>
      </c>
      <c r="K23" s="4" t="s">
        <v>70</v>
      </c>
    </row>
    <row r="24" spans="1:11" ht="37.5" customHeight="1">
      <c r="A24" s="100" t="s">
        <v>117</v>
      </c>
      <c r="B24" s="100"/>
      <c r="C24" s="100"/>
      <c r="D24" s="100"/>
      <c r="E24" s="100"/>
      <c r="F24" s="100"/>
      <c r="G24" s="100"/>
      <c r="H24" s="9" t="s">
        <v>70</v>
      </c>
      <c r="I24" s="9">
        <v>100</v>
      </c>
      <c r="J24" s="13">
        <f>SUM(J14:J23)+K7</f>
        <v>100</v>
      </c>
      <c r="K24" s="4" t="s">
        <v>70</v>
      </c>
    </row>
  </sheetData>
  <mergeCells count="34">
    <mergeCell ref="A1:K1"/>
    <mergeCell ref="A2:K2"/>
    <mergeCell ref="A4:C4"/>
    <mergeCell ref="D4:K4"/>
    <mergeCell ref="A5:C5"/>
    <mergeCell ref="D5:G5"/>
    <mergeCell ref="I5:K5"/>
    <mergeCell ref="D6:E6"/>
    <mergeCell ref="D7:E7"/>
    <mergeCell ref="D8:E8"/>
    <mergeCell ref="D9:E9"/>
    <mergeCell ref="D10:E10"/>
    <mergeCell ref="D18:F18"/>
    <mergeCell ref="B11:G11"/>
    <mergeCell ref="H11:K11"/>
    <mergeCell ref="B12:G12"/>
    <mergeCell ref="H12:K12"/>
    <mergeCell ref="D13:F13"/>
    <mergeCell ref="A6:C10"/>
    <mergeCell ref="A24:G24"/>
    <mergeCell ref="A11:A12"/>
    <mergeCell ref="A13:A23"/>
    <mergeCell ref="B14:B18"/>
    <mergeCell ref="B19:B22"/>
    <mergeCell ref="C14:C15"/>
    <mergeCell ref="D19:F19"/>
    <mergeCell ref="D20:F20"/>
    <mergeCell ref="D21:F21"/>
    <mergeCell ref="D22:F22"/>
    <mergeCell ref="D23:F23"/>
    <mergeCell ref="D14:F14"/>
    <mergeCell ref="D15:F15"/>
    <mergeCell ref="D16:F16"/>
    <mergeCell ref="D17:F17"/>
  </mergeCells>
  <phoneticPr fontId="49"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dimension ref="A1:O23"/>
  <sheetViews>
    <sheetView workbookViewId="0">
      <selection activeCell="F10" sqref="F10"/>
    </sheetView>
  </sheetViews>
  <sheetFormatPr defaultColWidth="8.25" defaultRowHeight="14.1" customHeight="1"/>
  <cols>
    <col min="1" max="1" width="6.125" style="1" customWidth="1"/>
    <col min="2" max="2" width="9.5" style="1" customWidth="1"/>
    <col min="3" max="3" width="9.25" style="1" customWidth="1"/>
    <col min="4" max="4" width="15.375" style="1" customWidth="1"/>
    <col min="5" max="5" width="13.75" style="1" customWidth="1"/>
    <col min="6" max="8" width="11.125" style="1" customWidth="1"/>
    <col min="9" max="10" width="9" style="1" customWidth="1"/>
    <col min="11" max="11" width="17.5" style="1" customWidth="1"/>
    <col min="12" max="16384" width="8.25" style="1"/>
  </cols>
  <sheetData>
    <row r="1" spans="1:15" ht="24.75" customHeight="1">
      <c r="A1" s="105" t="s">
        <v>52</v>
      </c>
      <c r="B1" s="105"/>
      <c r="C1" s="105"/>
      <c r="D1" s="105"/>
      <c r="E1" s="105"/>
      <c r="F1" s="105"/>
      <c r="G1" s="105"/>
      <c r="H1" s="105"/>
      <c r="I1" s="105"/>
      <c r="J1" s="105"/>
      <c r="K1" s="105"/>
    </row>
    <row r="2" spans="1:15" ht="15.95" customHeight="1">
      <c r="A2" s="106" t="s">
        <v>53</v>
      </c>
      <c r="B2" s="106"/>
      <c r="C2" s="106"/>
      <c r="D2" s="106"/>
      <c r="E2" s="106"/>
      <c r="F2" s="106"/>
      <c r="G2" s="106"/>
      <c r="H2" s="106"/>
      <c r="I2" s="106"/>
      <c r="J2" s="106"/>
      <c r="K2" s="106"/>
    </row>
    <row r="3" spans="1:15" ht="14.1" customHeight="1">
      <c r="A3" s="3"/>
      <c r="B3" s="3"/>
      <c r="C3" s="3"/>
      <c r="D3" s="3"/>
      <c r="E3" s="3"/>
      <c r="F3" s="3"/>
      <c r="G3" s="3"/>
      <c r="H3" s="3"/>
      <c r="I3" s="3"/>
      <c r="J3" s="3"/>
      <c r="K3" s="3"/>
    </row>
    <row r="4" spans="1:15" ht="33.6" customHeight="1">
      <c r="A4" s="102" t="s">
        <v>54</v>
      </c>
      <c r="B4" s="102"/>
      <c r="C4" s="102"/>
      <c r="D4" s="107" t="s">
        <v>288</v>
      </c>
      <c r="E4" s="107"/>
      <c r="F4" s="107"/>
      <c r="G4" s="107"/>
      <c r="H4" s="107"/>
      <c r="I4" s="107"/>
      <c r="J4" s="107"/>
      <c r="K4" s="107"/>
    </row>
    <row r="5" spans="1:15" ht="33.6" customHeight="1">
      <c r="A5" s="102" t="s">
        <v>56</v>
      </c>
      <c r="B5" s="102"/>
      <c r="C5" s="102"/>
      <c r="D5" s="108" t="s">
        <v>57</v>
      </c>
      <c r="E5" s="108"/>
      <c r="F5" s="108"/>
      <c r="G5" s="108"/>
      <c r="H5" s="4" t="s">
        <v>58</v>
      </c>
      <c r="I5" s="102" t="s">
        <v>59</v>
      </c>
      <c r="J5" s="102"/>
      <c r="K5" s="102"/>
    </row>
    <row r="6" spans="1:15" ht="33.6" customHeight="1">
      <c r="A6" s="98" t="s">
        <v>60</v>
      </c>
      <c r="B6" s="98"/>
      <c r="C6" s="98"/>
      <c r="D6" s="102"/>
      <c r="E6" s="102"/>
      <c r="F6" s="5" t="s">
        <v>61</v>
      </c>
      <c r="G6" s="5" t="s">
        <v>62</v>
      </c>
      <c r="H6" s="5" t="s">
        <v>63</v>
      </c>
      <c r="I6" s="5" t="s">
        <v>64</v>
      </c>
      <c r="J6" s="5" t="s">
        <v>65</v>
      </c>
      <c r="K6" s="4" t="s">
        <v>66</v>
      </c>
    </row>
    <row r="7" spans="1:15" ht="33.6" customHeight="1">
      <c r="A7" s="98"/>
      <c r="B7" s="98"/>
      <c r="C7" s="98"/>
      <c r="D7" s="102" t="s">
        <v>67</v>
      </c>
      <c r="E7" s="102"/>
      <c r="F7" s="6">
        <f t="shared" ref="F7:H7" si="0">F8+F9+F10</f>
        <v>10</v>
      </c>
      <c r="G7" s="6">
        <f t="shared" si="0"/>
        <v>27</v>
      </c>
      <c r="H7" s="6">
        <f t="shared" si="0"/>
        <v>27</v>
      </c>
      <c r="I7" s="4">
        <v>10</v>
      </c>
      <c r="J7" s="10">
        <f>H7/G7</f>
        <v>1</v>
      </c>
      <c r="K7" s="11">
        <f>IF(J7*I7&gt;10,10,J7*I7)</f>
        <v>10</v>
      </c>
    </row>
    <row r="8" spans="1:15" ht="33.6" customHeight="1">
      <c r="A8" s="98"/>
      <c r="B8" s="98"/>
      <c r="C8" s="98"/>
      <c r="D8" s="102" t="s">
        <v>68</v>
      </c>
      <c r="E8" s="102"/>
      <c r="F8" s="6">
        <v>10</v>
      </c>
      <c r="G8" s="6">
        <v>27</v>
      </c>
      <c r="H8" s="6">
        <v>27</v>
      </c>
      <c r="I8" s="12" t="s">
        <v>69</v>
      </c>
      <c r="J8" s="4" t="s">
        <v>70</v>
      </c>
      <c r="K8" s="4" t="s">
        <v>70</v>
      </c>
    </row>
    <row r="9" spans="1:15" ht="33.6" customHeight="1">
      <c r="A9" s="98"/>
      <c r="B9" s="98"/>
      <c r="C9" s="98"/>
      <c r="D9" s="102" t="s">
        <v>71</v>
      </c>
      <c r="E9" s="102"/>
      <c r="F9" s="6">
        <v>0</v>
      </c>
      <c r="G9" s="6">
        <v>0</v>
      </c>
      <c r="H9" s="6">
        <v>0</v>
      </c>
      <c r="I9" s="12" t="s">
        <v>69</v>
      </c>
      <c r="J9" s="4" t="s">
        <v>70</v>
      </c>
      <c r="K9" s="4" t="s">
        <v>70</v>
      </c>
    </row>
    <row r="10" spans="1:15" ht="33.6" customHeight="1">
      <c r="A10" s="98"/>
      <c r="B10" s="98"/>
      <c r="C10" s="98"/>
      <c r="D10" s="104" t="s">
        <v>72</v>
      </c>
      <c r="E10" s="104"/>
      <c r="F10" s="6">
        <v>0</v>
      </c>
      <c r="G10" s="6">
        <v>0</v>
      </c>
      <c r="H10" s="6">
        <v>0</v>
      </c>
      <c r="I10" s="12" t="s">
        <v>69</v>
      </c>
      <c r="J10" s="4" t="s">
        <v>70</v>
      </c>
      <c r="K10" s="4" t="s">
        <v>70</v>
      </c>
    </row>
    <row r="11" spans="1:15" ht="33.6" customHeight="1">
      <c r="A11" s="96" t="s">
        <v>73</v>
      </c>
      <c r="B11" s="101" t="s">
        <v>74</v>
      </c>
      <c r="C11" s="101"/>
      <c r="D11" s="101"/>
      <c r="E11" s="101"/>
      <c r="F11" s="101"/>
      <c r="G11" s="101"/>
      <c r="H11" s="102" t="s">
        <v>75</v>
      </c>
      <c r="I11" s="102"/>
      <c r="J11" s="102"/>
      <c r="K11" s="102"/>
    </row>
    <row r="12" spans="1:15" ht="96.6" customHeight="1">
      <c r="A12" s="96"/>
      <c r="B12" s="103" t="s">
        <v>289</v>
      </c>
      <c r="C12" s="103"/>
      <c r="D12" s="103"/>
      <c r="E12" s="103"/>
      <c r="F12" s="103"/>
      <c r="G12" s="103"/>
      <c r="H12" s="103" t="s">
        <v>290</v>
      </c>
      <c r="I12" s="103"/>
      <c r="J12" s="103"/>
      <c r="K12" s="103"/>
      <c r="M12" s="14"/>
      <c r="N12" s="14"/>
      <c r="O12" s="14"/>
    </row>
    <row r="13" spans="1:15" ht="36" customHeight="1">
      <c r="A13" s="96" t="s">
        <v>78</v>
      </c>
      <c r="B13" s="5" t="s">
        <v>79</v>
      </c>
      <c r="C13" s="4" t="s">
        <v>80</v>
      </c>
      <c r="D13" s="102" t="s">
        <v>81</v>
      </c>
      <c r="E13" s="102"/>
      <c r="F13" s="102"/>
      <c r="G13" s="5" t="s">
        <v>82</v>
      </c>
      <c r="H13" s="4" t="s">
        <v>83</v>
      </c>
      <c r="I13" s="5" t="s">
        <v>84</v>
      </c>
      <c r="J13" s="5" t="s">
        <v>66</v>
      </c>
      <c r="K13" s="5" t="s">
        <v>85</v>
      </c>
    </row>
    <row r="14" spans="1:15" ht="36.6" customHeight="1">
      <c r="A14" s="96"/>
      <c r="B14" s="97" t="s">
        <v>86</v>
      </c>
      <c r="C14" s="90" t="s">
        <v>87</v>
      </c>
      <c r="D14" s="99" t="s">
        <v>121</v>
      </c>
      <c r="E14" s="99"/>
      <c r="F14" s="99"/>
      <c r="G14" s="5" t="s">
        <v>291</v>
      </c>
      <c r="H14" s="5" t="s">
        <v>95</v>
      </c>
      <c r="I14" s="5" t="s">
        <v>91</v>
      </c>
      <c r="J14" s="4">
        <v>20</v>
      </c>
      <c r="K14" s="4" t="s">
        <v>70</v>
      </c>
    </row>
    <row r="15" spans="1:15" ht="30" customHeight="1">
      <c r="A15" s="96"/>
      <c r="B15" s="97"/>
      <c r="C15" s="91" t="s">
        <v>92</v>
      </c>
      <c r="D15" s="99" t="s">
        <v>93</v>
      </c>
      <c r="E15" s="99"/>
      <c r="F15" s="99"/>
      <c r="G15" s="5" t="s">
        <v>292</v>
      </c>
      <c r="H15" s="5" t="s">
        <v>95</v>
      </c>
      <c r="I15" s="5" t="s">
        <v>96</v>
      </c>
      <c r="J15" s="4">
        <v>10</v>
      </c>
      <c r="K15" s="4" t="s">
        <v>70</v>
      </c>
    </row>
    <row r="16" spans="1:15" ht="30" customHeight="1">
      <c r="A16" s="96"/>
      <c r="B16" s="97"/>
      <c r="C16" s="91" t="s">
        <v>97</v>
      </c>
      <c r="D16" s="99" t="s">
        <v>176</v>
      </c>
      <c r="E16" s="99"/>
      <c r="F16" s="99"/>
      <c r="G16" s="5" t="s">
        <v>146</v>
      </c>
      <c r="H16" s="5" t="s">
        <v>95</v>
      </c>
      <c r="I16" s="5" t="s">
        <v>96</v>
      </c>
      <c r="J16" s="4">
        <v>10</v>
      </c>
      <c r="K16" s="4" t="s">
        <v>70</v>
      </c>
    </row>
    <row r="17" spans="1:11" ht="30" customHeight="1">
      <c r="A17" s="96"/>
      <c r="B17" s="97"/>
      <c r="C17" s="91" t="s">
        <v>100</v>
      </c>
      <c r="D17" s="99" t="s">
        <v>293</v>
      </c>
      <c r="E17" s="99"/>
      <c r="F17" s="99"/>
      <c r="G17" s="5" t="s">
        <v>294</v>
      </c>
      <c r="H17" s="5" t="s">
        <v>95</v>
      </c>
      <c r="I17" s="5" t="s">
        <v>96</v>
      </c>
      <c r="J17" s="4">
        <v>10</v>
      </c>
      <c r="K17" s="4" t="s">
        <v>70</v>
      </c>
    </row>
    <row r="18" spans="1:11" ht="36.6" customHeight="1">
      <c r="A18" s="96"/>
      <c r="B18" s="97" t="s">
        <v>103</v>
      </c>
      <c r="C18" s="90" t="s">
        <v>104</v>
      </c>
      <c r="D18" s="99" t="s">
        <v>105</v>
      </c>
      <c r="E18" s="99"/>
      <c r="F18" s="99"/>
      <c r="G18" s="5" t="s">
        <v>295</v>
      </c>
      <c r="H18" s="5" t="s">
        <v>95</v>
      </c>
      <c r="I18" s="5" t="s">
        <v>107</v>
      </c>
      <c r="J18" s="4">
        <v>5</v>
      </c>
      <c r="K18" s="4" t="s">
        <v>70</v>
      </c>
    </row>
    <row r="19" spans="1:11" ht="30" customHeight="1">
      <c r="A19" s="96"/>
      <c r="B19" s="97"/>
      <c r="C19" s="91" t="s">
        <v>108</v>
      </c>
      <c r="D19" s="99" t="s">
        <v>235</v>
      </c>
      <c r="E19" s="99"/>
      <c r="F19" s="99"/>
      <c r="G19" s="5" t="s">
        <v>106</v>
      </c>
      <c r="H19" s="5" t="s">
        <v>95</v>
      </c>
      <c r="I19" s="5" t="s">
        <v>96</v>
      </c>
      <c r="J19" s="4">
        <v>10</v>
      </c>
      <c r="K19" s="4" t="s">
        <v>70</v>
      </c>
    </row>
    <row r="20" spans="1:11" ht="30" customHeight="1">
      <c r="A20" s="96"/>
      <c r="B20" s="97"/>
      <c r="C20" s="91" t="s">
        <v>110</v>
      </c>
      <c r="D20" s="99" t="s">
        <v>111</v>
      </c>
      <c r="E20" s="99"/>
      <c r="F20" s="99"/>
      <c r="G20" s="5" t="s">
        <v>295</v>
      </c>
      <c r="H20" s="5" t="s">
        <v>95</v>
      </c>
      <c r="I20" s="5" t="s">
        <v>107</v>
      </c>
      <c r="J20" s="4">
        <v>5</v>
      </c>
      <c r="K20" s="4" t="s">
        <v>70</v>
      </c>
    </row>
    <row r="21" spans="1:11" ht="30" customHeight="1">
      <c r="A21" s="96"/>
      <c r="B21" s="97"/>
      <c r="C21" s="91" t="s">
        <v>112</v>
      </c>
      <c r="D21" s="99" t="s">
        <v>263</v>
      </c>
      <c r="E21" s="99"/>
      <c r="F21" s="99"/>
      <c r="G21" s="5" t="s">
        <v>106</v>
      </c>
      <c r="H21" s="5" t="s">
        <v>95</v>
      </c>
      <c r="I21" s="5" t="s">
        <v>96</v>
      </c>
      <c r="J21" s="4">
        <v>10</v>
      </c>
      <c r="K21" s="4" t="s">
        <v>70</v>
      </c>
    </row>
    <row r="22" spans="1:11" ht="36.6" customHeight="1">
      <c r="A22" s="96"/>
      <c r="B22" s="90" t="s">
        <v>114</v>
      </c>
      <c r="C22" s="90" t="s">
        <v>114</v>
      </c>
      <c r="D22" s="99" t="s">
        <v>115</v>
      </c>
      <c r="E22" s="99"/>
      <c r="F22" s="99"/>
      <c r="G22" s="5" t="s">
        <v>116</v>
      </c>
      <c r="H22" s="5" t="s">
        <v>95</v>
      </c>
      <c r="I22" s="5" t="s">
        <v>96</v>
      </c>
      <c r="J22" s="4">
        <v>10</v>
      </c>
      <c r="K22" s="4" t="s">
        <v>70</v>
      </c>
    </row>
    <row r="23" spans="1:11" ht="37.5" customHeight="1">
      <c r="A23" s="100" t="s">
        <v>117</v>
      </c>
      <c r="B23" s="100"/>
      <c r="C23" s="100"/>
      <c r="D23" s="100"/>
      <c r="E23" s="100"/>
      <c r="F23" s="100"/>
      <c r="G23" s="100"/>
      <c r="H23" s="9" t="s">
        <v>70</v>
      </c>
      <c r="I23" s="9">
        <v>100</v>
      </c>
      <c r="J23" s="13">
        <f>SUM(J14:J22)+K7</f>
        <v>100</v>
      </c>
      <c r="K23" s="4" t="s">
        <v>70</v>
      </c>
    </row>
  </sheetData>
  <mergeCells count="32">
    <mergeCell ref="A1:K1"/>
    <mergeCell ref="A2:K2"/>
    <mergeCell ref="A4:C4"/>
    <mergeCell ref="D4:K4"/>
    <mergeCell ref="A5:C5"/>
    <mergeCell ref="D5:G5"/>
    <mergeCell ref="I5:K5"/>
    <mergeCell ref="H11:K11"/>
    <mergeCell ref="B12:G12"/>
    <mergeCell ref="H12:K12"/>
    <mergeCell ref="D13:F13"/>
    <mergeCell ref="D6:E6"/>
    <mergeCell ref="D7:E7"/>
    <mergeCell ref="D8:E8"/>
    <mergeCell ref="D9:E9"/>
    <mergeCell ref="D10:E10"/>
    <mergeCell ref="D14:F14"/>
    <mergeCell ref="D15:F15"/>
    <mergeCell ref="D16:F16"/>
    <mergeCell ref="D17:F17"/>
    <mergeCell ref="D18:F18"/>
    <mergeCell ref="D19:F19"/>
    <mergeCell ref="D20:F20"/>
    <mergeCell ref="D21:F21"/>
    <mergeCell ref="D22:F22"/>
    <mergeCell ref="A23:G23"/>
    <mergeCell ref="A11:A12"/>
    <mergeCell ref="A13:A22"/>
    <mergeCell ref="B14:B17"/>
    <mergeCell ref="B18:B21"/>
    <mergeCell ref="A6:C10"/>
    <mergeCell ref="B11:G11"/>
  </mergeCells>
  <phoneticPr fontId="49" type="noConversion"/>
  <pageMargins left="0.75" right="0.75" top="1" bottom="1" header="0.5" footer="0.5"/>
</worksheet>
</file>

<file path=xl/worksheets/sheet18.xml><?xml version="1.0" encoding="utf-8"?>
<worksheet xmlns="http://schemas.openxmlformats.org/spreadsheetml/2006/main" xmlns:r="http://schemas.openxmlformats.org/officeDocument/2006/relationships">
  <dimension ref="A1:O23"/>
  <sheetViews>
    <sheetView workbookViewId="0">
      <selection activeCell="D4" sqref="D4:K4"/>
    </sheetView>
  </sheetViews>
  <sheetFormatPr defaultColWidth="8.25" defaultRowHeight="14.1" customHeight="1"/>
  <cols>
    <col min="1" max="1" width="6.125" style="1" customWidth="1"/>
    <col min="2" max="2" width="9.5" style="1" customWidth="1"/>
    <col min="3" max="3" width="9.25" style="1" customWidth="1"/>
    <col min="4" max="4" width="15.375" style="1" customWidth="1"/>
    <col min="5" max="5" width="13.75" style="1" customWidth="1"/>
    <col min="6" max="8" width="11.125" style="1" customWidth="1"/>
    <col min="9" max="10" width="9" style="1" customWidth="1"/>
    <col min="11" max="11" width="17.5" style="1" customWidth="1"/>
    <col min="12" max="16384" width="8.25" style="1"/>
  </cols>
  <sheetData>
    <row r="1" spans="1:15" ht="24.75" customHeight="1">
      <c r="A1" s="105" t="s">
        <v>52</v>
      </c>
      <c r="B1" s="105"/>
      <c r="C1" s="105"/>
      <c r="D1" s="105"/>
      <c r="E1" s="105"/>
      <c r="F1" s="105"/>
      <c r="G1" s="105"/>
      <c r="H1" s="105"/>
      <c r="I1" s="105"/>
      <c r="J1" s="105"/>
      <c r="K1" s="105"/>
    </row>
    <row r="2" spans="1:15" ht="15.95" customHeight="1">
      <c r="A2" s="106" t="s">
        <v>53</v>
      </c>
      <c r="B2" s="106"/>
      <c r="C2" s="106"/>
      <c r="D2" s="106"/>
      <c r="E2" s="106"/>
      <c r="F2" s="106"/>
      <c r="G2" s="106"/>
      <c r="H2" s="106"/>
      <c r="I2" s="106"/>
      <c r="J2" s="106"/>
      <c r="K2" s="106"/>
    </row>
    <row r="3" spans="1:15" ht="14.1" customHeight="1">
      <c r="A3" s="3"/>
      <c r="B3" s="3"/>
      <c r="C3" s="3"/>
      <c r="D3" s="3"/>
      <c r="E3" s="3"/>
      <c r="F3" s="3"/>
      <c r="G3" s="3"/>
      <c r="H3" s="3"/>
      <c r="I3" s="3"/>
      <c r="J3" s="3"/>
      <c r="K3" s="3"/>
    </row>
    <row r="4" spans="1:15" ht="33.6" customHeight="1">
      <c r="A4" s="102" t="s">
        <v>54</v>
      </c>
      <c r="B4" s="102"/>
      <c r="C4" s="102"/>
      <c r="D4" s="107" t="s">
        <v>296</v>
      </c>
      <c r="E4" s="107"/>
      <c r="F4" s="107"/>
      <c r="G4" s="107"/>
      <c r="H4" s="107"/>
      <c r="I4" s="107"/>
      <c r="J4" s="107"/>
      <c r="K4" s="107"/>
    </row>
    <row r="5" spans="1:15" ht="33.6" customHeight="1">
      <c r="A5" s="102" t="s">
        <v>56</v>
      </c>
      <c r="B5" s="102"/>
      <c r="C5" s="102"/>
      <c r="D5" s="108" t="s">
        <v>57</v>
      </c>
      <c r="E5" s="108"/>
      <c r="F5" s="108"/>
      <c r="G5" s="108"/>
      <c r="H5" s="4" t="s">
        <v>58</v>
      </c>
      <c r="I5" s="102" t="s">
        <v>59</v>
      </c>
      <c r="J5" s="102"/>
      <c r="K5" s="102"/>
    </row>
    <row r="6" spans="1:15" ht="33.6" customHeight="1">
      <c r="A6" s="98" t="s">
        <v>60</v>
      </c>
      <c r="B6" s="98"/>
      <c r="C6" s="98"/>
      <c r="D6" s="102"/>
      <c r="E6" s="102"/>
      <c r="F6" s="5" t="s">
        <v>61</v>
      </c>
      <c r="G6" s="5" t="s">
        <v>62</v>
      </c>
      <c r="H6" s="5" t="s">
        <v>63</v>
      </c>
      <c r="I6" s="5" t="s">
        <v>64</v>
      </c>
      <c r="J6" s="5" t="s">
        <v>65</v>
      </c>
      <c r="K6" s="4" t="s">
        <v>66</v>
      </c>
    </row>
    <row r="7" spans="1:15" ht="33.6" customHeight="1">
      <c r="A7" s="98"/>
      <c r="B7" s="98"/>
      <c r="C7" s="98"/>
      <c r="D7" s="102" t="s">
        <v>67</v>
      </c>
      <c r="E7" s="102"/>
      <c r="F7" s="6">
        <f t="shared" ref="F7:H7" si="0">F8+F9+F10</f>
        <v>4</v>
      </c>
      <c r="G7" s="6">
        <f t="shared" si="0"/>
        <v>4</v>
      </c>
      <c r="H7" s="6">
        <f t="shared" si="0"/>
        <v>1.1200000000000001</v>
      </c>
      <c r="I7" s="4">
        <v>10</v>
      </c>
      <c r="J7" s="10">
        <f>H7/G7</f>
        <v>0.28000000000000003</v>
      </c>
      <c r="K7" s="11">
        <f>IF(J7*I7&gt;10,10,J7*I7)</f>
        <v>2.8</v>
      </c>
    </row>
    <row r="8" spans="1:15" ht="33.6" customHeight="1">
      <c r="A8" s="98"/>
      <c r="B8" s="98"/>
      <c r="C8" s="98"/>
      <c r="D8" s="102" t="s">
        <v>68</v>
      </c>
      <c r="E8" s="102"/>
      <c r="F8" s="6">
        <v>4</v>
      </c>
      <c r="G8" s="6">
        <v>4</v>
      </c>
      <c r="H8" s="6">
        <v>1.1200000000000001</v>
      </c>
      <c r="I8" s="12" t="s">
        <v>69</v>
      </c>
      <c r="J8" s="4" t="s">
        <v>70</v>
      </c>
      <c r="K8" s="4" t="s">
        <v>70</v>
      </c>
    </row>
    <row r="9" spans="1:15" ht="33.6" customHeight="1">
      <c r="A9" s="98"/>
      <c r="B9" s="98"/>
      <c r="C9" s="98"/>
      <c r="D9" s="102" t="s">
        <v>71</v>
      </c>
      <c r="E9" s="102"/>
      <c r="F9" s="6">
        <v>0</v>
      </c>
      <c r="G9" s="6">
        <v>0</v>
      </c>
      <c r="H9" s="6">
        <v>0</v>
      </c>
      <c r="I9" s="12" t="s">
        <v>69</v>
      </c>
      <c r="J9" s="4" t="s">
        <v>70</v>
      </c>
      <c r="K9" s="4" t="s">
        <v>70</v>
      </c>
    </row>
    <row r="10" spans="1:15" ht="33.6" customHeight="1">
      <c r="A10" s="98"/>
      <c r="B10" s="98"/>
      <c r="C10" s="98"/>
      <c r="D10" s="104" t="s">
        <v>72</v>
      </c>
      <c r="E10" s="104"/>
      <c r="F10" s="6">
        <v>0</v>
      </c>
      <c r="G10" s="6">
        <v>0</v>
      </c>
      <c r="H10" s="6">
        <v>0</v>
      </c>
      <c r="I10" s="12" t="s">
        <v>69</v>
      </c>
      <c r="J10" s="4" t="s">
        <v>70</v>
      </c>
      <c r="K10" s="4" t="s">
        <v>70</v>
      </c>
    </row>
    <row r="11" spans="1:15" ht="33.6" customHeight="1">
      <c r="A11" s="96" t="s">
        <v>73</v>
      </c>
      <c r="B11" s="101" t="s">
        <v>74</v>
      </c>
      <c r="C11" s="101"/>
      <c r="D11" s="101"/>
      <c r="E11" s="101"/>
      <c r="F11" s="101"/>
      <c r="G11" s="101"/>
      <c r="H11" s="102" t="s">
        <v>75</v>
      </c>
      <c r="I11" s="102"/>
      <c r="J11" s="102"/>
      <c r="K11" s="102"/>
    </row>
    <row r="12" spans="1:15" ht="96.6" customHeight="1">
      <c r="A12" s="96"/>
      <c r="B12" s="103" t="s">
        <v>297</v>
      </c>
      <c r="C12" s="103"/>
      <c r="D12" s="103"/>
      <c r="E12" s="103"/>
      <c r="F12" s="103"/>
      <c r="G12" s="103"/>
      <c r="H12" s="103" t="s">
        <v>298</v>
      </c>
      <c r="I12" s="103"/>
      <c r="J12" s="103"/>
      <c r="K12" s="103"/>
      <c r="M12" s="14"/>
      <c r="N12" s="14"/>
      <c r="O12" s="14"/>
    </row>
    <row r="13" spans="1:15" ht="36" customHeight="1">
      <c r="A13" s="96" t="s">
        <v>78</v>
      </c>
      <c r="B13" s="5" t="s">
        <v>79</v>
      </c>
      <c r="C13" s="4" t="s">
        <v>80</v>
      </c>
      <c r="D13" s="102" t="s">
        <v>81</v>
      </c>
      <c r="E13" s="102"/>
      <c r="F13" s="102"/>
      <c r="G13" s="5" t="s">
        <v>82</v>
      </c>
      <c r="H13" s="4" t="s">
        <v>83</v>
      </c>
      <c r="I13" s="5" t="s">
        <v>84</v>
      </c>
      <c r="J13" s="5" t="s">
        <v>66</v>
      </c>
      <c r="K13" s="5" t="s">
        <v>85</v>
      </c>
    </row>
    <row r="14" spans="1:15" ht="36.6" customHeight="1">
      <c r="A14" s="96"/>
      <c r="B14" s="97" t="s">
        <v>86</v>
      </c>
      <c r="C14" s="90" t="s">
        <v>87</v>
      </c>
      <c r="D14" s="99" t="s">
        <v>299</v>
      </c>
      <c r="E14" s="99"/>
      <c r="F14" s="99"/>
      <c r="G14" s="5" t="s">
        <v>300</v>
      </c>
      <c r="H14" s="5" t="s">
        <v>301</v>
      </c>
      <c r="I14" s="5" t="s">
        <v>91</v>
      </c>
      <c r="J14" s="4">
        <v>20</v>
      </c>
      <c r="K14" s="4" t="s">
        <v>70</v>
      </c>
    </row>
    <row r="15" spans="1:15" ht="30" customHeight="1">
      <c r="A15" s="96"/>
      <c r="B15" s="97"/>
      <c r="C15" s="91" t="s">
        <v>92</v>
      </c>
      <c r="D15" s="99" t="s">
        <v>93</v>
      </c>
      <c r="E15" s="99"/>
      <c r="F15" s="99"/>
      <c r="G15" s="5" t="s">
        <v>302</v>
      </c>
      <c r="H15" s="5" t="s">
        <v>95</v>
      </c>
      <c r="I15" s="5" t="s">
        <v>96</v>
      </c>
      <c r="J15" s="4">
        <v>10</v>
      </c>
      <c r="K15" s="4" t="s">
        <v>70</v>
      </c>
    </row>
    <row r="16" spans="1:15" ht="30" customHeight="1">
      <c r="A16" s="96"/>
      <c r="B16" s="97"/>
      <c r="C16" s="91" t="s">
        <v>97</v>
      </c>
      <c r="D16" s="99" t="s">
        <v>98</v>
      </c>
      <c r="E16" s="99"/>
      <c r="F16" s="99"/>
      <c r="G16" s="5" t="s">
        <v>302</v>
      </c>
      <c r="H16" s="5" t="s">
        <v>95</v>
      </c>
      <c r="I16" s="5" t="s">
        <v>96</v>
      </c>
      <c r="J16" s="4">
        <v>10</v>
      </c>
      <c r="K16" s="4" t="s">
        <v>70</v>
      </c>
    </row>
    <row r="17" spans="1:11" ht="30" customHeight="1">
      <c r="A17" s="96"/>
      <c r="B17" s="97"/>
      <c r="C17" s="91" t="s">
        <v>100</v>
      </c>
      <c r="D17" s="99" t="s">
        <v>101</v>
      </c>
      <c r="E17" s="99"/>
      <c r="F17" s="99"/>
      <c r="G17" s="5" t="s">
        <v>102</v>
      </c>
      <c r="H17" s="5" t="s">
        <v>95</v>
      </c>
      <c r="I17" s="5" t="s">
        <v>96</v>
      </c>
      <c r="J17" s="4">
        <v>10</v>
      </c>
      <c r="K17" s="4" t="s">
        <v>70</v>
      </c>
    </row>
    <row r="18" spans="1:11" ht="36.6" customHeight="1">
      <c r="A18" s="96"/>
      <c r="B18" s="97" t="s">
        <v>103</v>
      </c>
      <c r="C18" s="90" t="s">
        <v>104</v>
      </c>
      <c r="D18" s="99" t="s">
        <v>105</v>
      </c>
      <c r="E18" s="99"/>
      <c r="F18" s="99"/>
      <c r="G18" s="5" t="s">
        <v>106</v>
      </c>
      <c r="H18" s="5" t="s">
        <v>95</v>
      </c>
      <c r="I18" s="5" t="s">
        <v>107</v>
      </c>
      <c r="J18" s="4">
        <v>5</v>
      </c>
      <c r="K18" s="4" t="s">
        <v>70</v>
      </c>
    </row>
    <row r="19" spans="1:11" ht="30" customHeight="1">
      <c r="A19" s="96"/>
      <c r="B19" s="97"/>
      <c r="C19" s="91" t="s">
        <v>108</v>
      </c>
      <c r="D19" s="99" t="s">
        <v>235</v>
      </c>
      <c r="E19" s="99"/>
      <c r="F19" s="99"/>
      <c r="G19" s="5" t="s">
        <v>106</v>
      </c>
      <c r="H19" s="5" t="s">
        <v>95</v>
      </c>
      <c r="I19" s="5" t="s">
        <v>96</v>
      </c>
      <c r="J19" s="4">
        <v>10</v>
      </c>
      <c r="K19" s="4" t="s">
        <v>70</v>
      </c>
    </row>
    <row r="20" spans="1:11" ht="30" customHeight="1">
      <c r="A20" s="96"/>
      <c r="B20" s="97"/>
      <c r="C20" s="91" t="s">
        <v>110</v>
      </c>
      <c r="D20" s="99" t="s">
        <v>111</v>
      </c>
      <c r="E20" s="99"/>
      <c r="F20" s="99"/>
      <c r="G20" s="5" t="s">
        <v>106</v>
      </c>
      <c r="H20" s="5" t="s">
        <v>95</v>
      </c>
      <c r="I20" s="5" t="s">
        <v>107</v>
      </c>
      <c r="J20" s="4">
        <v>5</v>
      </c>
      <c r="K20" s="4" t="s">
        <v>70</v>
      </c>
    </row>
    <row r="21" spans="1:11" ht="30" customHeight="1">
      <c r="A21" s="96"/>
      <c r="B21" s="97"/>
      <c r="C21" s="91" t="s">
        <v>112</v>
      </c>
      <c r="D21" s="99" t="s">
        <v>113</v>
      </c>
      <c r="E21" s="99"/>
      <c r="F21" s="99"/>
      <c r="G21" s="5" t="s">
        <v>106</v>
      </c>
      <c r="H21" s="5" t="s">
        <v>95</v>
      </c>
      <c r="I21" s="5" t="s">
        <v>96</v>
      </c>
      <c r="J21" s="4">
        <v>10</v>
      </c>
      <c r="K21" s="4" t="s">
        <v>70</v>
      </c>
    </row>
    <row r="22" spans="1:11" ht="36.6" customHeight="1">
      <c r="A22" s="96"/>
      <c r="B22" s="90" t="s">
        <v>114</v>
      </c>
      <c r="C22" s="90" t="s">
        <v>114</v>
      </c>
      <c r="D22" s="99" t="s">
        <v>115</v>
      </c>
      <c r="E22" s="99"/>
      <c r="F22" s="99"/>
      <c r="G22" s="5" t="s">
        <v>181</v>
      </c>
      <c r="H22" s="5" t="s">
        <v>95</v>
      </c>
      <c r="I22" s="5" t="s">
        <v>96</v>
      </c>
      <c r="J22" s="4">
        <v>10</v>
      </c>
      <c r="K22" s="4" t="s">
        <v>70</v>
      </c>
    </row>
    <row r="23" spans="1:11" ht="37.5" customHeight="1">
      <c r="A23" s="100" t="s">
        <v>117</v>
      </c>
      <c r="B23" s="100"/>
      <c r="C23" s="100"/>
      <c r="D23" s="100"/>
      <c r="E23" s="100"/>
      <c r="F23" s="100"/>
      <c r="G23" s="100"/>
      <c r="H23" s="9" t="s">
        <v>70</v>
      </c>
      <c r="I23" s="9">
        <v>100</v>
      </c>
      <c r="J23" s="13">
        <f>SUM(J14:J22)+K7</f>
        <v>92.8</v>
      </c>
      <c r="K23" s="4" t="s">
        <v>70</v>
      </c>
    </row>
  </sheetData>
  <mergeCells count="32">
    <mergeCell ref="A1:K1"/>
    <mergeCell ref="A2:K2"/>
    <mergeCell ref="A4:C4"/>
    <mergeCell ref="D4:K4"/>
    <mergeCell ref="A5:C5"/>
    <mergeCell ref="D5:G5"/>
    <mergeCell ref="I5:K5"/>
    <mergeCell ref="H11:K11"/>
    <mergeCell ref="B12:G12"/>
    <mergeCell ref="H12:K12"/>
    <mergeCell ref="D13:F13"/>
    <mergeCell ref="D6:E6"/>
    <mergeCell ref="D7:E7"/>
    <mergeCell ref="D8:E8"/>
    <mergeCell ref="D9:E9"/>
    <mergeCell ref="D10:E10"/>
    <mergeCell ref="D14:F14"/>
    <mergeCell ref="D15:F15"/>
    <mergeCell ref="D16:F16"/>
    <mergeCell ref="D17:F17"/>
    <mergeCell ref="D18:F18"/>
    <mergeCell ref="D19:F19"/>
    <mergeCell ref="D20:F20"/>
    <mergeCell ref="D21:F21"/>
    <mergeCell ref="D22:F22"/>
    <mergeCell ref="A23:G23"/>
    <mergeCell ref="A11:A12"/>
    <mergeCell ref="A13:A22"/>
    <mergeCell ref="B14:B17"/>
    <mergeCell ref="B18:B21"/>
    <mergeCell ref="A6:C10"/>
    <mergeCell ref="B11:G11"/>
  </mergeCells>
  <phoneticPr fontId="49" type="noConversion"/>
  <pageMargins left="0.75" right="0.75" top="1" bottom="1" header="0.5" footer="0.5"/>
</worksheet>
</file>

<file path=xl/worksheets/sheet19.xml><?xml version="1.0" encoding="utf-8"?>
<worksheet xmlns="http://schemas.openxmlformats.org/spreadsheetml/2006/main" xmlns:r="http://schemas.openxmlformats.org/officeDocument/2006/relationships">
  <dimension ref="A1:O25"/>
  <sheetViews>
    <sheetView workbookViewId="0">
      <selection activeCell="D4" sqref="D4:K4"/>
    </sheetView>
  </sheetViews>
  <sheetFormatPr defaultColWidth="8.25" defaultRowHeight="14.1" customHeight="1"/>
  <cols>
    <col min="1" max="1" width="6.125" style="1" customWidth="1"/>
    <col min="2" max="2" width="9.5" style="1" customWidth="1"/>
    <col min="3" max="3" width="9.25" style="1" customWidth="1"/>
    <col min="4" max="4" width="15.375" style="1" customWidth="1"/>
    <col min="5" max="5" width="13.75" style="1" customWidth="1"/>
    <col min="6" max="8" width="11.125" style="1" customWidth="1"/>
    <col min="9" max="10" width="9" style="1" customWidth="1"/>
    <col min="11" max="11" width="17.5" style="1" customWidth="1"/>
    <col min="12" max="16384" width="8.25" style="1"/>
  </cols>
  <sheetData>
    <row r="1" spans="1:15" ht="24.75" customHeight="1">
      <c r="A1" s="105" t="s">
        <v>52</v>
      </c>
      <c r="B1" s="105"/>
      <c r="C1" s="105"/>
      <c r="D1" s="105"/>
      <c r="E1" s="105"/>
      <c r="F1" s="105"/>
      <c r="G1" s="105"/>
      <c r="H1" s="105"/>
      <c r="I1" s="105"/>
      <c r="J1" s="105"/>
      <c r="K1" s="105"/>
    </row>
    <row r="2" spans="1:15" ht="15.95" customHeight="1">
      <c r="A2" s="106" t="s">
        <v>53</v>
      </c>
      <c r="B2" s="106"/>
      <c r="C2" s="106"/>
      <c r="D2" s="106"/>
      <c r="E2" s="106"/>
      <c r="F2" s="106"/>
      <c r="G2" s="106"/>
      <c r="H2" s="106"/>
      <c r="I2" s="106"/>
      <c r="J2" s="106"/>
      <c r="K2" s="106"/>
    </row>
    <row r="3" spans="1:15" ht="14.1" customHeight="1">
      <c r="A3" s="3"/>
      <c r="B3" s="3"/>
      <c r="C3" s="3"/>
      <c r="D3" s="3"/>
      <c r="E3" s="3"/>
      <c r="F3" s="3"/>
      <c r="G3" s="3"/>
      <c r="H3" s="3"/>
      <c r="I3" s="3"/>
      <c r="J3" s="3"/>
      <c r="K3" s="3"/>
    </row>
    <row r="4" spans="1:15" ht="33.6" customHeight="1">
      <c r="A4" s="102" t="s">
        <v>54</v>
      </c>
      <c r="B4" s="102"/>
      <c r="C4" s="102"/>
      <c r="D4" s="107" t="s">
        <v>303</v>
      </c>
      <c r="E4" s="107"/>
      <c r="F4" s="107"/>
      <c r="G4" s="107"/>
      <c r="H4" s="107"/>
      <c r="I4" s="107"/>
      <c r="J4" s="107"/>
      <c r="K4" s="107"/>
    </row>
    <row r="5" spans="1:15" ht="33.6" customHeight="1">
      <c r="A5" s="102" t="s">
        <v>56</v>
      </c>
      <c r="B5" s="102"/>
      <c r="C5" s="102"/>
      <c r="D5" s="108" t="s">
        <v>57</v>
      </c>
      <c r="E5" s="108"/>
      <c r="F5" s="108"/>
      <c r="G5" s="108"/>
      <c r="H5" s="4" t="s">
        <v>58</v>
      </c>
      <c r="I5" s="102" t="s">
        <v>59</v>
      </c>
      <c r="J5" s="102"/>
      <c r="K5" s="102"/>
    </row>
    <row r="6" spans="1:15" ht="33.6" customHeight="1">
      <c r="A6" s="98" t="s">
        <v>60</v>
      </c>
      <c r="B6" s="98"/>
      <c r="C6" s="98"/>
      <c r="D6" s="102"/>
      <c r="E6" s="102"/>
      <c r="F6" s="5" t="s">
        <v>61</v>
      </c>
      <c r="G6" s="5" t="s">
        <v>62</v>
      </c>
      <c r="H6" s="5" t="s">
        <v>63</v>
      </c>
      <c r="I6" s="5" t="s">
        <v>64</v>
      </c>
      <c r="J6" s="5" t="s">
        <v>65</v>
      </c>
      <c r="K6" s="4" t="s">
        <v>66</v>
      </c>
    </row>
    <row r="7" spans="1:15" ht="33.6" customHeight="1">
      <c r="A7" s="98"/>
      <c r="B7" s="98"/>
      <c r="C7" s="98"/>
      <c r="D7" s="102" t="s">
        <v>67</v>
      </c>
      <c r="E7" s="102"/>
      <c r="F7" s="6">
        <f t="shared" ref="F7:H7" si="0">F8+F9+F10</f>
        <v>200</v>
      </c>
      <c r="G7" s="6">
        <f t="shared" si="0"/>
        <v>200</v>
      </c>
      <c r="H7" s="6">
        <f t="shared" si="0"/>
        <v>136.75</v>
      </c>
      <c r="I7" s="4">
        <v>10</v>
      </c>
      <c r="J7" s="10">
        <f>H7/G7</f>
        <v>0.68374999999999997</v>
      </c>
      <c r="K7" s="11">
        <f>IF(J7*I7&gt;10,10,J7*I7)</f>
        <v>6.8375000000000004</v>
      </c>
    </row>
    <row r="8" spans="1:15" ht="33.6" customHeight="1">
      <c r="A8" s="98"/>
      <c r="B8" s="98"/>
      <c r="C8" s="98"/>
      <c r="D8" s="102" t="s">
        <v>68</v>
      </c>
      <c r="E8" s="102"/>
      <c r="F8" s="6">
        <v>200</v>
      </c>
      <c r="G8" s="6">
        <v>200</v>
      </c>
      <c r="H8" s="6">
        <v>136.75</v>
      </c>
      <c r="I8" s="12" t="s">
        <v>69</v>
      </c>
      <c r="J8" s="4" t="s">
        <v>70</v>
      </c>
      <c r="K8" s="4" t="s">
        <v>70</v>
      </c>
    </row>
    <row r="9" spans="1:15" ht="33.6" customHeight="1">
      <c r="A9" s="98"/>
      <c r="B9" s="98"/>
      <c r="C9" s="98"/>
      <c r="D9" s="102" t="s">
        <v>71</v>
      </c>
      <c r="E9" s="102"/>
      <c r="F9" s="6">
        <v>0</v>
      </c>
      <c r="G9" s="6">
        <v>0</v>
      </c>
      <c r="H9" s="6">
        <v>0</v>
      </c>
      <c r="I9" s="12" t="s">
        <v>69</v>
      </c>
      <c r="J9" s="4" t="s">
        <v>70</v>
      </c>
      <c r="K9" s="4" t="s">
        <v>70</v>
      </c>
    </row>
    <row r="10" spans="1:15" ht="33.6" customHeight="1">
      <c r="A10" s="98"/>
      <c r="B10" s="98"/>
      <c r="C10" s="98"/>
      <c r="D10" s="104" t="s">
        <v>72</v>
      </c>
      <c r="E10" s="104"/>
      <c r="F10" s="6">
        <v>0</v>
      </c>
      <c r="G10" s="6">
        <v>0</v>
      </c>
      <c r="H10" s="6">
        <v>0</v>
      </c>
      <c r="I10" s="12" t="s">
        <v>69</v>
      </c>
      <c r="J10" s="4" t="s">
        <v>70</v>
      </c>
      <c r="K10" s="4" t="s">
        <v>70</v>
      </c>
    </row>
    <row r="11" spans="1:15" ht="33.6" customHeight="1">
      <c r="A11" s="96" t="s">
        <v>73</v>
      </c>
      <c r="B11" s="101" t="s">
        <v>74</v>
      </c>
      <c r="C11" s="101"/>
      <c r="D11" s="101"/>
      <c r="E11" s="101"/>
      <c r="F11" s="101"/>
      <c r="G11" s="101"/>
      <c r="H11" s="102" t="s">
        <v>75</v>
      </c>
      <c r="I11" s="102"/>
      <c r="J11" s="102"/>
      <c r="K11" s="102"/>
    </row>
    <row r="12" spans="1:15" ht="96.6" customHeight="1">
      <c r="A12" s="96"/>
      <c r="B12" s="103" t="s">
        <v>304</v>
      </c>
      <c r="C12" s="103"/>
      <c r="D12" s="103"/>
      <c r="E12" s="103"/>
      <c r="F12" s="103"/>
      <c r="G12" s="103"/>
      <c r="H12" s="103" t="s">
        <v>305</v>
      </c>
      <c r="I12" s="103"/>
      <c r="J12" s="103"/>
      <c r="K12" s="103"/>
      <c r="M12" s="14"/>
      <c r="N12" s="14"/>
      <c r="O12" s="14"/>
    </row>
    <row r="13" spans="1:15" ht="36" customHeight="1">
      <c r="A13" s="96" t="s">
        <v>78</v>
      </c>
      <c r="B13" s="5" t="s">
        <v>79</v>
      </c>
      <c r="C13" s="4" t="s">
        <v>80</v>
      </c>
      <c r="D13" s="102" t="s">
        <v>81</v>
      </c>
      <c r="E13" s="102"/>
      <c r="F13" s="102"/>
      <c r="G13" s="5" t="s">
        <v>82</v>
      </c>
      <c r="H13" s="4" t="s">
        <v>83</v>
      </c>
      <c r="I13" s="5" t="s">
        <v>84</v>
      </c>
      <c r="J13" s="5" t="s">
        <v>66</v>
      </c>
      <c r="K13" s="5" t="s">
        <v>85</v>
      </c>
    </row>
    <row r="14" spans="1:15" ht="36.6" customHeight="1">
      <c r="A14" s="96"/>
      <c r="B14" s="97" t="s">
        <v>86</v>
      </c>
      <c r="C14" s="90" t="s">
        <v>87</v>
      </c>
      <c r="D14" s="99" t="s">
        <v>306</v>
      </c>
      <c r="E14" s="99"/>
      <c r="F14" s="99"/>
      <c r="G14" s="5" t="s">
        <v>307</v>
      </c>
      <c r="H14" s="5" t="s">
        <v>308</v>
      </c>
      <c r="I14" s="5" t="s">
        <v>96</v>
      </c>
      <c r="J14" s="4">
        <v>10</v>
      </c>
      <c r="K14" s="4" t="s">
        <v>70</v>
      </c>
    </row>
    <row r="15" spans="1:15" ht="30" customHeight="1">
      <c r="A15" s="96"/>
      <c r="B15" s="97"/>
      <c r="C15" s="109" t="s">
        <v>92</v>
      </c>
      <c r="D15" s="99" t="s">
        <v>309</v>
      </c>
      <c r="E15" s="99"/>
      <c r="F15" s="99"/>
      <c r="G15" s="5" t="s">
        <v>310</v>
      </c>
      <c r="H15" s="5" t="s">
        <v>95</v>
      </c>
      <c r="I15" s="5" t="s">
        <v>107</v>
      </c>
      <c r="J15" s="4">
        <v>5</v>
      </c>
      <c r="K15" s="4" t="s">
        <v>70</v>
      </c>
    </row>
    <row r="16" spans="1:15" ht="36.6" customHeight="1">
      <c r="A16" s="96"/>
      <c r="B16" s="97"/>
      <c r="C16" s="109"/>
      <c r="D16" s="99" t="s">
        <v>311</v>
      </c>
      <c r="E16" s="99"/>
      <c r="F16" s="99"/>
      <c r="G16" s="5" t="s">
        <v>157</v>
      </c>
      <c r="H16" s="5" t="s">
        <v>312</v>
      </c>
      <c r="I16" s="5" t="s">
        <v>107</v>
      </c>
      <c r="J16" s="4">
        <v>5</v>
      </c>
      <c r="K16" s="4" t="s">
        <v>70</v>
      </c>
    </row>
    <row r="17" spans="1:11" ht="36.6" customHeight="1">
      <c r="A17" s="96"/>
      <c r="B17" s="97"/>
      <c r="C17" s="109"/>
      <c r="D17" s="99" t="s">
        <v>313</v>
      </c>
      <c r="E17" s="99"/>
      <c r="F17" s="99"/>
      <c r="G17" s="5" t="s">
        <v>310</v>
      </c>
      <c r="H17" s="5" t="s">
        <v>95</v>
      </c>
      <c r="I17" s="5" t="s">
        <v>107</v>
      </c>
      <c r="J17" s="4">
        <v>5</v>
      </c>
      <c r="K17" s="4" t="s">
        <v>70</v>
      </c>
    </row>
    <row r="18" spans="1:11" ht="30" customHeight="1">
      <c r="A18" s="96"/>
      <c r="B18" s="97"/>
      <c r="C18" s="91" t="s">
        <v>97</v>
      </c>
      <c r="D18" s="99" t="s">
        <v>176</v>
      </c>
      <c r="E18" s="99"/>
      <c r="F18" s="99"/>
      <c r="G18" s="5" t="s">
        <v>176</v>
      </c>
      <c r="H18" s="5" t="s">
        <v>95</v>
      </c>
      <c r="I18" s="5" t="s">
        <v>262</v>
      </c>
      <c r="J18" s="4">
        <v>15</v>
      </c>
      <c r="K18" s="4" t="s">
        <v>70</v>
      </c>
    </row>
    <row r="19" spans="1:11" ht="30" customHeight="1">
      <c r="A19" s="96"/>
      <c r="B19" s="97"/>
      <c r="C19" s="91" t="s">
        <v>100</v>
      </c>
      <c r="D19" s="99" t="s">
        <v>101</v>
      </c>
      <c r="E19" s="99"/>
      <c r="F19" s="99"/>
      <c r="G19" s="5" t="s">
        <v>102</v>
      </c>
      <c r="H19" s="5" t="s">
        <v>95</v>
      </c>
      <c r="I19" s="5" t="s">
        <v>96</v>
      </c>
      <c r="J19" s="4">
        <v>10</v>
      </c>
      <c r="K19" s="4" t="s">
        <v>70</v>
      </c>
    </row>
    <row r="20" spans="1:11" ht="36.6" customHeight="1">
      <c r="A20" s="96"/>
      <c r="B20" s="97" t="s">
        <v>103</v>
      </c>
      <c r="C20" s="90" t="s">
        <v>104</v>
      </c>
      <c r="D20" s="99" t="s">
        <v>105</v>
      </c>
      <c r="E20" s="99"/>
      <c r="F20" s="99"/>
      <c r="G20" s="5" t="s">
        <v>106</v>
      </c>
      <c r="H20" s="5" t="s">
        <v>95</v>
      </c>
      <c r="I20" s="5" t="s">
        <v>96</v>
      </c>
      <c r="J20" s="4">
        <v>10</v>
      </c>
      <c r="K20" s="4" t="s">
        <v>70</v>
      </c>
    </row>
    <row r="21" spans="1:11" ht="30" customHeight="1">
      <c r="A21" s="96"/>
      <c r="B21" s="97"/>
      <c r="C21" s="91" t="s">
        <v>108</v>
      </c>
      <c r="D21" s="99" t="s">
        <v>235</v>
      </c>
      <c r="E21" s="99"/>
      <c r="F21" s="99"/>
      <c r="G21" s="5" t="s">
        <v>314</v>
      </c>
      <c r="H21" s="5" t="s">
        <v>95</v>
      </c>
      <c r="I21" s="5" t="s">
        <v>96</v>
      </c>
      <c r="J21" s="4">
        <v>10</v>
      </c>
      <c r="K21" s="4" t="s">
        <v>70</v>
      </c>
    </row>
    <row r="22" spans="1:11" ht="30" customHeight="1">
      <c r="A22" s="96"/>
      <c r="B22" s="97"/>
      <c r="C22" s="91" t="s">
        <v>110</v>
      </c>
      <c r="D22" s="99" t="s">
        <v>111</v>
      </c>
      <c r="E22" s="99"/>
      <c r="F22" s="99"/>
      <c r="G22" s="5" t="s">
        <v>106</v>
      </c>
      <c r="H22" s="5" t="s">
        <v>95</v>
      </c>
      <c r="I22" s="5" t="s">
        <v>107</v>
      </c>
      <c r="J22" s="4">
        <v>5</v>
      </c>
      <c r="K22" s="4" t="s">
        <v>70</v>
      </c>
    </row>
    <row r="23" spans="1:11" ht="30" customHeight="1">
      <c r="A23" s="96"/>
      <c r="B23" s="97"/>
      <c r="C23" s="91" t="s">
        <v>112</v>
      </c>
      <c r="D23" s="99" t="s">
        <v>113</v>
      </c>
      <c r="E23" s="99"/>
      <c r="F23" s="99"/>
      <c r="G23" s="5" t="s">
        <v>106</v>
      </c>
      <c r="H23" s="5" t="s">
        <v>95</v>
      </c>
      <c r="I23" s="5" t="s">
        <v>107</v>
      </c>
      <c r="J23" s="4">
        <v>5</v>
      </c>
      <c r="K23" s="4" t="s">
        <v>70</v>
      </c>
    </row>
    <row r="24" spans="1:11" ht="36.6" customHeight="1">
      <c r="A24" s="96"/>
      <c r="B24" s="90" t="s">
        <v>114</v>
      </c>
      <c r="C24" s="90" t="s">
        <v>114</v>
      </c>
      <c r="D24" s="99" t="s">
        <v>115</v>
      </c>
      <c r="E24" s="99"/>
      <c r="F24" s="99"/>
      <c r="G24" s="5" t="s">
        <v>181</v>
      </c>
      <c r="H24" s="5" t="s">
        <v>95</v>
      </c>
      <c r="I24" s="5" t="s">
        <v>96</v>
      </c>
      <c r="J24" s="4">
        <v>10</v>
      </c>
      <c r="K24" s="4" t="s">
        <v>70</v>
      </c>
    </row>
    <row r="25" spans="1:11" ht="37.5" customHeight="1">
      <c r="A25" s="100" t="s">
        <v>117</v>
      </c>
      <c r="B25" s="100"/>
      <c r="C25" s="100"/>
      <c r="D25" s="100"/>
      <c r="E25" s="100"/>
      <c r="F25" s="100"/>
      <c r="G25" s="100"/>
      <c r="H25" s="9" t="s">
        <v>70</v>
      </c>
      <c r="I25" s="9">
        <v>100</v>
      </c>
      <c r="J25" s="13">
        <f>SUM(J14:J24)+K7</f>
        <v>96.837500000000006</v>
      </c>
      <c r="K25" s="4" t="s">
        <v>70</v>
      </c>
    </row>
  </sheetData>
  <mergeCells count="35">
    <mergeCell ref="A1:K1"/>
    <mergeCell ref="A2:K2"/>
    <mergeCell ref="A4:C4"/>
    <mergeCell ref="D4:K4"/>
    <mergeCell ref="A5:C5"/>
    <mergeCell ref="D5:G5"/>
    <mergeCell ref="I5:K5"/>
    <mergeCell ref="D6:E6"/>
    <mergeCell ref="D7:E7"/>
    <mergeCell ref="D8:E8"/>
    <mergeCell ref="D9:E9"/>
    <mergeCell ref="D10:E10"/>
    <mergeCell ref="D17:F17"/>
    <mergeCell ref="D18:F18"/>
    <mergeCell ref="B11:G11"/>
    <mergeCell ref="H11:K11"/>
    <mergeCell ref="B12:G12"/>
    <mergeCell ref="H12:K12"/>
    <mergeCell ref="D13:F13"/>
    <mergeCell ref="A6:C10"/>
    <mergeCell ref="D24:F24"/>
    <mergeCell ref="A25:G25"/>
    <mergeCell ref="A11:A12"/>
    <mergeCell ref="A13:A24"/>
    <mergeCell ref="B14:B19"/>
    <mergeCell ref="B20:B23"/>
    <mergeCell ref="C15:C17"/>
    <mergeCell ref="D19:F19"/>
    <mergeCell ref="D20:F20"/>
    <mergeCell ref="D21:F21"/>
    <mergeCell ref="D22:F22"/>
    <mergeCell ref="D23:F23"/>
    <mergeCell ref="D14:F14"/>
    <mergeCell ref="D15:F15"/>
    <mergeCell ref="D16:F16"/>
  </mergeCells>
  <phoneticPr fontId="49"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dimension ref="A1:O23"/>
  <sheetViews>
    <sheetView workbookViewId="0">
      <selection activeCell="L12" sqref="L12"/>
    </sheetView>
  </sheetViews>
  <sheetFormatPr defaultColWidth="8.25" defaultRowHeight="14.1" customHeight="1"/>
  <cols>
    <col min="1" max="1" width="6.125" style="1" customWidth="1"/>
    <col min="2" max="2" width="9.5" style="1" customWidth="1"/>
    <col min="3" max="3" width="9.25" style="1" customWidth="1"/>
    <col min="4" max="4" width="15.375" style="1" customWidth="1"/>
    <col min="5" max="5" width="13.75" style="1" customWidth="1"/>
    <col min="6" max="8" width="11.125" style="1" customWidth="1"/>
    <col min="9" max="10" width="9" style="1" customWidth="1"/>
    <col min="11" max="11" width="17.5" style="1" customWidth="1"/>
    <col min="12" max="16384" width="8.25" style="1"/>
  </cols>
  <sheetData>
    <row r="1" spans="1:15" ht="24.75" customHeight="1">
      <c r="A1" s="105" t="s">
        <v>52</v>
      </c>
      <c r="B1" s="105"/>
      <c r="C1" s="105"/>
      <c r="D1" s="105"/>
      <c r="E1" s="105"/>
      <c r="F1" s="105"/>
      <c r="G1" s="105"/>
      <c r="H1" s="105"/>
      <c r="I1" s="105"/>
      <c r="J1" s="105"/>
      <c r="K1" s="105"/>
    </row>
    <row r="2" spans="1:15" ht="15.95" customHeight="1">
      <c r="A2" s="106" t="s">
        <v>53</v>
      </c>
      <c r="B2" s="106"/>
      <c r="C2" s="106"/>
      <c r="D2" s="106"/>
      <c r="E2" s="106"/>
      <c r="F2" s="106"/>
      <c r="G2" s="106"/>
      <c r="H2" s="106"/>
      <c r="I2" s="106"/>
      <c r="J2" s="106"/>
      <c r="K2" s="106"/>
    </row>
    <row r="3" spans="1:15" ht="14.1" customHeight="1">
      <c r="A3" s="3"/>
      <c r="B3" s="3"/>
      <c r="C3" s="3"/>
      <c r="D3" s="3"/>
      <c r="E3" s="3"/>
      <c r="F3" s="3"/>
      <c r="G3" s="3"/>
      <c r="H3" s="3"/>
      <c r="I3" s="3"/>
      <c r="J3" s="3"/>
      <c r="K3" s="3"/>
    </row>
    <row r="4" spans="1:15" ht="33.6" customHeight="1">
      <c r="A4" s="102" t="s">
        <v>54</v>
      </c>
      <c r="B4" s="102"/>
      <c r="C4" s="102"/>
      <c r="D4" s="107" t="s">
        <v>55</v>
      </c>
      <c r="E4" s="107"/>
      <c r="F4" s="107"/>
      <c r="G4" s="107"/>
      <c r="H4" s="107"/>
      <c r="I4" s="107"/>
      <c r="J4" s="107"/>
      <c r="K4" s="107"/>
    </row>
    <row r="5" spans="1:15" ht="33.6" customHeight="1">
      <c r="A5" s="102" t="s">
        <v>56</v>
      </c>
      <c r="B5" s="102"/>
      <c r="C5" s="102"/>
      <c r="D5" s="108" t="s">
        <v>57</v>
      </c>
      <c r="E5" s="108"/>
      <c r="F5" s="108"/>
      <c r="G5" s="108"/>
      <c r="H5" s="4" t="s">
        <v>58</v>
      </c>
      <c r="I5" s="102" t="s">
        <v>59</v>
      </c>
      <c r="J5" s="102"/>
      <c r="K5" s="102"/>
    </row>
    <row r="6" spans="1:15" ht="33.6" customHeight="1">
      <c r="A6" s="98" t="s">
        <v>60</v>
      </c>
      <c r="B6" s="98"/>
      <c r="C6" s="98"/>
      <c r="D6" s="102"/>
      <c r="E6" s="102"/>
      <c r="F6" s="5" t="s">
        <v>61</v>
      </c>
      <c r="G6" s="5" t="s">
        <v>62</v>
      </c>
      <c r="H6" s="5" t="s">
        <v>63</v>
      </c>
      <c r="I6" s="5" t="s">
        <v>64</v>
      </c>
      <c r="J6" s="5" t="s">
        <v>65</v>
      </c>
      <c r="K6" s="4" t="s">
        <v>66</v>
      </c>
    </row>
    <row r="7" spans="1:15" ht="33.6" customHeight="1">
      <c r="A7" s="98"/>
      <c r="B7" s="98"/>
      <c r="C7" s="98"/>
      <c r="D7" s="102" t="s">
        <v>67</v>
      </c>
      <c r="E7" s="102"/>
      <c r="F7" s="6">
        <f t="shared" ref="F7:H7" si="0">F8+F9+F10</f>
        <v>70</v>
      </c>
      <c r="G7" s="6">
        <f t="shared" si="0"/>
        <v>70</v>
      </c>
      <c r="H7" s="6">
        <f t="shared" si="0"/>
        <v>70</v>
      </c>
      <c r="I7" s="4">
        <v>10</v>
      </c>
      <c r="J7" s="10">
        <f>H7/G7</f>
        <v>1</v>
      </c>
      <c r="K7" s="11">
        <f>IF(J7*I7&gt;10,10,J7*I7)</f>
        <v>10</v>
      </c>
    </row>
    <row r="8" spans="1:15" ht="33.6" customHeight="1">
      <c r="A8" s="98"/>
      <c r="B8" s="98"/>
      <c r="C8" s="98"/>
      <c r="D8" s="102" t="s">
        <v>68</v>
      </c>
      <c r="E8" s="102"/>
      <c r="F8" s="6">
        <v>70</v>
      </c>
      <c r="G8" s="6">
        <v>70</v>
      </c>
      <c r="H8" s="6">
        <v>70</v>
      </c>
      <c r="I8" s="12" t="s">
        <v>69</v>
      </c>
      <c r="J8" s="4" t="s">
        <v>70</v>
      </c>
      <c r="K8" s="4" t="s">
        <v>70</v>
      </c>
    </row>
    <row r="9" spans="1:15" ht="33.6" customHeight="1">
      <c r="A9" s="98"/>
      <c r="B9" s="98"/>
      <c r="C9" s="98"/>
      <c r="D9" s="102" t="s">
        <v>71</v>
      </c>
      <c r="E9" s="102"/>
      <c r="F9" s="6">
        <v>0</v>
      </c>
      <c r="G9" s="6">
        <v>0</v>
      </c>
      <c r="H9" s="6">
        <v>0</v>
      </c>
      <c r="I9" s="12" t="s">
        <v>69</v>
      </c>
      <c r="J9" s="4" t="s">
        <v>70</v>
      </c>
      <c r="K9" s="4" t="s">
        <v>70</v>
      </c>
    </row>
    <row r="10" spans="1:15" ht="33.6" customHeight="1">
      <c r="A10" s="98"/>
      <c r="B10" s="98"/>
      <c r="C10" s="98"/>
      <c r="D10" s="104" t="s">
        <v>72</v>
      </c>
      <c r="E10" s="104"/>
      <c r="F10" s="6">
        <v>0</v>
      </c>
      <c r="G10" s="6">
        <v>0</v>
      </c>
      <c r="H10" s="6">
        <v>0</v>
      </c>
      <c r="I10" s="12" t="s">
        <v>69</v>
      </c>
      <c r="J10" s="4" t="s">
        <v>70</v>
      </c>
      <c r="K10" s="4" t="s">
        <v>70</v>
      </c>
    </row>
    <row r="11" spans="1:15" ht="33.6" customHeight="1">
      <c r="A11" s="96" t="s">
        <v>73</v>
      </c>
      <c r="B11" s="101" t="s">
        <v>74</v>
      </c>
      <c r="C11" s="101"/>
      <c r="D11" s="101"/>
      <c r="E11" s="101"/>
      <c r="F11" s="101"/>
      <c r="G11" s="101"/>
      <c r="H11" s="102" t="s">
        <v>75</v>
      </c>
      <c r="I11" s="102"/>
      <c r="J11" s="102"/>
      <c r="K11" s="102"/>
    </row>
    <row r="12" spans="1:15" ht="96.6" customHeight="1">
      <c r="A12" s="96"/>
      <c r="B12" s="103" t="s">
        <v>76</v>
      </c>
      <c r="C12" s="103"/>
      <c r="D12" s="103"/>
      <c r="E12" s="103"/>
      <c r="F12" s="103"/>
      <c r="G12" s="103"/>
      <c r="H12" s="103" t="s">
        <v>77</v>
      </c>
      <c r="I12" s="103"/>
      <c r="J12" s="103"/>
      <c r="K12" s="103"/>
      <c r="M12" s="14"/>
      <c r="N12" s="14"/>
      <c r="O12" s="14"/>
    </row>
    <row r="13" spans="1:15" ht="36" customHeight="1">
      <c r="A13" s="96" t="s">
        <v>78</v>
      </c>
      <c r="B13" s="5" t="s">
        <v>79</v>
      </c>
      <c r="C13" s="4" t="s">
        <v>80</v>
      </c>
      <c r="D13" s="102" t="s">
        <v>81</v>
      </c>
      <c r="E13" s="102"/>
      <c r="F13" s="102"/>
      <c r="G13" s="5" t="s">
        <v>82</v>
      </c>
      <c r="H13" s="4" t="s">
        <v>83</v>
      </c>
      <c r="I13" s="5" t="s">
        <v>84</v>
      </c>
      <c r="J13" s="5" t="s">
        <v>66</v>
      </c>
      <c r="K13" s="5" t="s">
        <v>85</v>
      </c>
    </row>
    <row r="14" spans="1:15" ht="36.6" customHeight="1">
      <c r="A14" s="96"/>
      <c r="B14" s="97" t="s">
        <v>86</v>
      </c>
      <c r="C14" s="90" t="s">
        <v>87</v>
      </c>
      <c r="D14" s="99" t="s">
        <v>88</v>
      </c>
      <c r="E14" s="99"/>
      <c r="F14" s="99"/>
      <c r="G14" s="5" t="s">
        <v>89</v>
      </c>
      <c r="H14" s="5" t="s">
        <v>90</v>
      </c>
      <c r="I14" s="5" t="s">
        <v>91</v>
      </c>
      <c r="J14" s="4">
        <v>20</v>
      </c>
      <c r="K14" s="4" t="s">
        <v>70</v>
      </c>
    </row>
    <row r="15" spans="1:15" ht="30" customHeight="1">
      <c r="A15" s="96"/>
      <c r="B15" s="97"/>
      <c r="C15" s="91" t="s">
        <v>92</v>
      </c>
      <c r="D15" s="99" t="s">
        <v>93</v>
      </c>
      <c r="E15" s="99"/>
      <c r="F15" s="99"/>
      <c r="G15" s="5" t="s">
        <v>94</v>
      </c>
      <c r="H15" s="5" t="s">
        <v>95</v>
      </c>
      <c r="I15" s="5" t="s">
        <v>96</v>
      </c>
      <c r="J15" s="4">
        <v>10</v>
      </c>
      <c r="K15" s="4" t="s">
        <v>70</v>
      </c>
    </row>
    <row r="16" spans="1:15" ht="30" customHeight="1">
      <c r="A16" s="96"/>
      <c r="B16" s="97"/>
      <c r="C16" s="91" t="s">
        <v>97</v>
      </c>
      <c r="D16" s="99" t="s">
        <v>98</v>
      </c>
      <c r="E16" s="99"/>
      <c r="F16" s="99"/>
      <c r="G16" s="5" t="s">
        <v>99</v>
      </c>
      <c r="H16" s="5" t="s">
        <v>95</v>
      </c>
      <c r="I16" s="5" t="s">
        <v>96</v>
      </c>
      <c r="J16" s="4">
        <v>10</v>
      </c>
      <c r="K16" s="4" t="s">
        <v>70</v>
      </c>
    </row>
    <row r="17" spans="1:11" ht="30" customHeight="1">
      <c r="A17" s="96"/>
      <c r="B17" s="97"/>
      <c r="C17" s="91" t="s">
        <v>100</v>
      </c>
      <c r="D17" s="99" t="s">
        <v>101</v>
      </c>
      <c r="E17" s="99"/>
      <c r="F17" s="99"/>
      <c r="G17" s="5" t="s">
        <v>102</v>
      </c>
      <c r="H17" s="5" t="s">
        <v>95</v>
      </c>
      <c r="I17" s="5" t="s">
        <v>96</v>
      </c>
      <c r="J17" s="4">
        <v>10</v>
      </c>
      <c r="K17" s="4" t="s">
        <v>70</v>
      </c>
    </row>
    <row r="18" spans="1:11" ht="36.6" customHeight="1">
      <c r="A18" s="96"/>
      <c r="B18" s="97" t="s">
        <v>103</v>
      </c>
      <c r="C18" s="90" t="s">
        <v>104</v>
      </c>
      <c r="D18" s="99" t="s">
        <v>105</v>
      </c>
      <c r="E18" s="99"/>
      <c r="F18" s="99"/>
      <c r="G18" s="5" t="s">
        <v>106</v>
      </c>
      <c r="H18" s="5" t="s">
        <v>95</v>
      </c>
      <c r="I18" s="5" t="s">
        <v>107</v>
      </c>
      <c r="J18" s="4">
        <v>5</v>
      </c>
      <c r="K18" s="4" t="s">
        <v>70</v>
      </c>
    </row>
    <row r="19" spans="1:11" ht="30" customHeight="1">
      <c r="A19" s="96"/>
      <c r="B19" s="97"/>
      <c r="C19" s="91" t="s">
        <v>108</v>
      </c>
      <c r="D19" s="99" t="s">
        <v>109</v>
      </c>
      <c r="E19" s="99"/>
      <c r="F19" s="99"/>
      <c r="G19" s="5" t="s">
        <v>106</v>
      </c>
      <c r="H19" s="5" t="s">
        <v>95</v>
      </c>
      <c r="I19" s="5" t="s">
        <v>96</v>
      </c>
      <c r="J19" s="4">
        <v>10</v>
      </c>
      <c r="K19" s="4" t="s">
        <v>70</v>
      </c>
    </row>
    <row r="20" spans="1:11" ht="30" customHeight="1">
      <c r="A20" s="96"/>
      <c r="B20" s="97"/>
      <c r="C20" s="91" t="s">
        <v>110</v>
      </c>
      <c r="D20" s="99" t="s">
        <v>111</v>
      </c>
      <c r="E20" s="99"/>
      <c r="F20" s="99"/>
      <c r="G20" s="5" t="s">
        <v>106</v>
      </c>
      <c r="H20" s="5" t="s">
        <v>95</v>
      </c>
      <c r="I20" s="5" t="s">
        <v>107</v>
      </c>
      <c r="J20" s="4">
        <v>5</v>
      </c>
      <c r="K20" s="4" t="s">
        <v>70</v>
      </c>
    </row>
    <row r="21" spans="1:11" ht="30" customHeight="1">
      <c r="A21" s="96"/>
      <c r="B21" s="97"/>
      <c r="C21" s="91" t="s">
        <v>112</v>
      </c>
      <c r="D21" s="99" t="s">
        <v>113</v>
      </c>
      <c r="E21" s="99"/>
      <c r="F21" s="99"/>
      <c r="G21" s="5" t="s">
        <v>106</v>
      </c>
      <c r="H21" s="5" t="s">
        <v>95</v>
      </c>
      <c r="I21" s="5" t="s">
        <v>96</v>
      </c>
      <c r="J21" s="4">
        <v>10</v>
      </c>
      <c r="K21" s="4" t="s">
        <v>70</v>
      </c>
    </row>
    <row r="22" spans="1:11" ht="36.6" customHeight="1">
      <c r="A22" s="96"/>
      <c r="B22" s="90" t="s">
        <v>114</v>
      </c>
      <c r="C22" s="90" t="s">
        <v>114</v>
      </c>
      <c r="D22" s="99" t="s">
        <v>115</v>
      </c>
      <c r="E22" s="99"/>
      <c r="F22" s="99"/>
      <c r="G22" s="5" t="s">
        <v>116</v>
      </c>
      <c r="H22" s="5" t="s">
        <v>95</v>
      </c>
      <c r="I22" s="5" t="s">
        <v>96</v>
      </c>
      <c r="J22" s="4">
        <v>10</v>
      </c>
      <c r="K22" s="4" t="s">
        <v>70</v>
      </c>
    </row>
    <row r="23" spans="1:11" ht="37.5" customHeight="1">
      <c r="A23" s="100" t="s">
        <v>117</v>
      </c>
      <c r="B23" s="100"/>
      <c r="C23" s="100"/>
      <c r="D23" s="100"/>
      <c r="E23" s="100"/>
      <c r="F23" s="100"/>
      <c r="G23" s="100"/>
      <c r="H23" s="9" t="s">
        <v>70</v>
      </c>
      <c r="I23" s="9">
        <v>100</v>
      </c>
      <c r="J23" s="13">
        <f>SUM(J14:J22)+K7</f>
        <v>100</v>
      </c>
      <c r="K23" s="4" t="s">
        <v>70</v>
      </c>
    </row>
  </sheetData>
  <mergeCells count="32">
    <mergeCell ref="A1:K1"/>
    <mergeCell ref="A2:K2"/>
    <mergeCell ref="A4:C4"/>
    <mergeCell ref="D4:K4"/>
    <mergeCell ref="A5:C5"/>
    <mergeCell ref="D5:G5"/>
    <mergeCell ref="I5:K5"/>
    <mergeCell ref="H11:K11"/>
    <mergeCell ref="B12:G12"/>
    <mergeCell ref="H12:K12"/>
    <mergeCell ref="D13:F13"/>
    <mergeCell ref="D6:E6"/>
    <mergeCell ref="D7:E7"/>
    <mergeCell ref="D8:E8"/>
    <mergeCell ref="D9:E9"/>
    <mergeCell ref="D10:E10"/>
    <mergeCell ref="D14:F14"/>
    <mergeCell ref="D15:F15"/>
    <mergeCell ref="D16:F16"/>
    <mergeCell ref="D17:F17"/>
    <mergeCell ref="D18:F18"/>
    <mergeCell ref="D19:F19"/>
    <mergeCell ref="D20:F20"/>
    <mergeCell ref="D21:F21"/>
    <mergeCell ref="D22:F22"/>
    <mergeCell ref="A23:G23"/>
    <mergeCell ref="A11:A12"/>
    <mergeCell ref="A13:A22"/>
    <mergeCell ref="B14:B17"/>
    <mergeCell ref="B18:B21"/>
    <mergeCell ref="A6:C10"/>
    <mergeCell ref="B11:G11"/>
  </mergeCells>
  <phoneticPr fontId="49" type="noConversion"/>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dimension ref="A1:O25"/>
  <sheetViews>
    <sheetView workbookViewId="0">
      <selection activeCell="D4" sqref="D4:K4"/>
    </sheetView>
  </sheetViews>
  <sheetFormatPr defaultColWidth="8.25" defaultRowHeight="14.1" customHeight="1"/>
  <cols>
    <col min="1" max="1" width="6.125" style="1" customWidth="1"/>
    <col min="2" max="2" width="9.5" style="1" customWidth="1"/>
    <col min="3" max="3" width="9.25" style="1" customWidth="1"/>
    <col min="4" max="4" width="15.375" style="1" customWidth="1"/>
    <col min="5" max="5" width="13.75" style="1" customWidth="1"/>
    <col min="6" max="8" width="11.125" style="1" customWidth="1"/>
    <col min="9" max="10" width="9" style="1" customWidth="1"/>
    <col min="11" max="11" width="17.5" style="1" customWidth="1"/>
    <col min="12" max="16384" width="8.25" style="1"/>
  </cols>
  <sheetData>
    <row r="1" spans="1:15" ht="24.75" customHeight="1">
      <c r="A1" s="105" t="s">
        <v>52</v>
      </c>
      <c r="B1" s="105"/>
      <c r="C1" s="105"/>
      <c r="D1" s="105"/>
      <c r="E1" s="105"/>
      <c r="F1" s="105"/>
      <c r="G1" s="105"/>
      <c r="H1" s="105"/>
      <c r="I1" s="105"/>
      <c r="J1" s="105"/>
      <c r="K1" s="105"/>
    </row>
    <row r="2" spans="1:15" ht="15.95" customHeight="1">
      <c r="A2" s="106" t="s">
        <v>53</v>
      </c>
      <c r="B2" s="106"/>
      <c r="C2" s="106"/>
      <c r="D2" s="106"/>
      <c r="E2" s="106"/>
      <c r="F2" s="106"/>
      <c r="G2" s="106"/>
      <c r="H2" s="106"/>
      <c r="I2" s="106"/>
      <c r="J2" s="106"/>
      <c r="K2" s="106"/>
    </row>
    <row r="3" spans="1:15" ht="14.1" customHeight="1">
      <c r="A3" s="3"/>
      <c r="B3" s="3"/>
      <c r="C3" s="3"/>
      <c r="D3" s="3"/>
      <c r="E3" s="3"/>
      <c r="F3" s="3"/>
      <c r="G3" s="3"/>
      <c r="H3" s="3"/>
      <c r="I3" s="3"/>
      <c r="J3" s="3"/>
      <c r="K3" s="3"/>
    </row>
    <row r="4" spans="1:15" ht="33.6" customHeight="1">
      <c r="A4" s="102" t="s">
        <v>54</v>
      </c>
      <c r="B4" s="102"/>
      <c r="C4" s="102"/>
      <c r="D4" s="107" t="s">
        <v>315</v>
      </c>
      <c r="E4" s="107"/>
      <c r="F4" s="107"/>
      <c r="G4" s="107"/>
      <c r="H4" s="107"/>
      <c r="I4" s="107"/>
      <c r="J4" s="107"/>
      <c r="K4" s="107"/>
    </row>
    <row r="5" spans="1:15" ht="33.6" customHeight="1">
      <c r="A5" s="102" t="s">
        <v>56</v>
      </c>
      <c r="B5" s="102"/>
      <c r="C5" s="102"/>
      <c r="D5" s="108" t="s">
        <v>57</v>
      </c>
      <c r="E5" s="108"/>
      <c r="F5" s="108"/>
      <c r="G5" s="108"/>
      <c r="H5" s="4" t="s">
        <v>58</v>
      </c>
      <c r="I5" s="102" t="s">
        <v>59</v>
      </c>
      <c r="J5" s="102"/>
      <c r="K5" s="102"/>
    </row>
    <row r="6" spans="1:15" ht="33.6" customHeight="1">
      <c r="A6" s="98" t="s">
        <v>60</v>
      </c>
      <c r="B6" s="98"/>
      <c r="C6" s="98"/>
      <c r="D6" s="102"/>
      <c r="E6" s="102"/>
      <c r="F6" s="5" t="s">
        <v>61</v>
      </c>
      <c r="G6" s="5" t="s">
        <v>62</v>
      </c>
      <c r="H6" s="5" t="s">
        <v>63</v>
      </c>
      <c r="I6" s="5" t="s">
        <v>64</v>
      </c>
      <c r="J6" s="5" t="s">
        <v>65</v>
      </c>
      <c r="K6" s="4" t="s">
        <v>66</v>
      </c>
    </row>
    <row r="7" spans="1:15" ht="33.6" customHeight="1">
      <c r="A7" s="98"/>
      <c r="B7" s="98"/>
      <c r="C7" s="98"/>
      <c r="D7" s="102" t="s">
        <v>67</v>
      </c>
      <c r="E7" s="102"/>
      <c r="F7" s="6">
        <f t="shared" ref="F7:H7" si="0">F8+F9+F10</f>
        <v>80</v>
      </c>
      <c r="G7" s="6">
        <f t="shared" si="0"/>
        <v>78</v>
      </c>
      <c r="H7" s="6">
        <f t="shared" si="0"/>
        <v>78</v>
      </c>
      <c r="I7" s="4">
        <v>10</v>
      </c>
      <c r="J7" s="10">
        <f>H7/G7</f>
        <v>1</v>
      </c>
      <c r="K7" s="11">
        <f>IF(J7*I7&gt;10,10,J7*I7)</f>
        <v>10</v>
      </c>
    </row>
    <row r="8" spans="1:15" ht="33.6" customHeight="1">
      <c r="A8" s="98"/>
      <c r="B8" s="98"/>
      <c r="C8" s="98"/>
      <c r="D8" s="102" t="s">
        <v>68</v>
      </c>
      <c r="E8" s="102"/>
      <c r="F8" s="6">
        <v>80</v>
      </c>
      <c r="G8" s="6">
        <v>78</v>
      </c>
      <c r="H8" s="6">
        <v>78</v>
      </c>
      <c r="I8" s="12" t="s">
        <v>69</v>
      </c>
      <c r="J8" s="4" t="s">
        <v>70</v>
      </c>
      <c r="K8" s="4" t="s">
        <v>70</v>
      </c>
    </row>
    <row r="9" spans="1:15" ht="33.6" customHeight="1">
      <c r="A9" s="98"/>
      <c r="B9" s="98"/>
      <c r="C9" s="98"/>
      <c r="D9" s="102" t="s">
        <v>71</v>
      </c>
      <c r="E9" s="102"/>
      <c r="F9" s="6">
        <v>0</v>
      </c>
      <c r="G9" s="6">
        <v>0</v>
      </c>
      <c r="H9" s="6">
        <v>0</v>
      </c>
      <c r="I9" s="12" t="s">
        <v>69</v>
      </c>
      <c r="J9" s="4" t="s">
        <v>70</v>
      </c>
      <c r="K9" s="4" t="s">
        <v>70</v>
      </c>
    </row>
    <row r="10" spans="1:15" ht="33.6" customHeight="1">
      <c r="A10" s="98"/>
      <c r="B10" s="98"/>
      <c r="C10" s="98"/>
      <c r="D10" s="104" t="s">
        <v>72</v>
      </c>
      <c r="E10" s="104"/>
      <c r="F10" s="6">
        <v>0</v>
      </c>
      <c r="G10" s="6">
        <v>0</v>
      </c>
      <c r="H10" s="6">
        <v>0</v>
      </c>
      <c r="I10" s="12" t="s">
        <v>69</v>
      </c>
      <c r="J10" s="4" t="s">
        <v>70</v>
      </c>
      <c r="K10" s="4" t="s">
        <v>70</v>
      </c>
    </row>
    <row r="11" spans="1:15" ht="33.6" customHeight="1">
      <c r="A11" s="96" t="s">
        <v>73</v>
      </c>
      <c r="B11" s="101" t="s">
        <v>74</v>
      </c>
      <c r="C11" s="101"/>
      <c r="D11" s="101"/>
      <c r="E11" s="101"/>
      <c r="F11" s="101"/>
      <c r="G11" s="101"/>
      <c r="H11" s="102" t="s">
        <v>75</v>
      </c>
      <c r="I11" s="102"/>
      <c r="J11" s="102"/>
      <c r="K11" s="102"/>
    </row>
    <row r="12" spans="1:15" ht="96.6" customHeight="1">
      <c r="A12" s="96"/>
      <c r="B12" s="103" t="s">
        <v>316</v>
      </c>
      <c r="C12" s="103"/>
      <c r="D12" s="103"/>
      <c r="E12" s="103"/>
      <c r="F12" s="103"/>
      <c r="G12" s="103"/>
      <c r="H12" s="103" t="s">
        <v>317</v>
      </c>
      <c r="I12" s="103"/>
      <c r="J12" s="103"/>
      <c r="K12" s="103"/>
      <c r="M12" s="14"/>
      <c r="N12" s="14"/>
      <c r="O12" s="14"/>
    </row>
    <row r="13" spans="1:15" ht="36" customHeight="1">
      <c r="A13" s="96" t="s">
        <v>78</v>
      </c>
      <c r="B13" s="5" t="s">
        <v>79</v>
      </c>
      <c r="C13" s="4" t="s">
        <v>80</v>
      </c>
      <c r="D13" s="102" t="s">
        <v>81</v>
      </c>
      <c r="E13" s="102"/>
      <c r="F13" s="102"/>
      <c r="G13" s="5" t="s">
        <v>82</v>
      </c>
      <c r="H13" s="4" t="s">
        <v>83</v>
      </c>
      <c r="I13" s="5" t="s">
        <v>84</v>
      </c>
      <c r="J13" s="5" t="s">
        <v>66</v>
      </c>
      <c r="K13" s="5" t="s">
        <v>85</v>
      </c>
    </row>
    <row r="14" spans="1:15" ht="36.6" customHeight="1">
      <c r="A14" s="96"/>
      <c r="B14" s="97" t="s">
        <v>86</v>
      </c>
      <c r="C14" s="97" t="s">
        <v>87</v>
      </c>
      <c r="D14" s="99" t="s">
        <v>318</v>
      </c>
      <c r="E14" s="99"/>
      <c r="F14" s="99"/>
      <c r="G14" s="5" t="s">
        <v>319</v>
      </c>
      <c r="H14" s="5" t="s">
        <v>95</v>
      </c>
      <c r="I14" s="5" t="s">
        <v>96</v>
      </c>
      <c r="J14" s="4">
        <v>10</v>
      </c>
      <c r="K14" s="4" t="s">
        <v>70</v>
      </c>
    </row>
    <row r="15" spans="1:15" ht="36.6" customHeight="1">
      <c r="A15" s="96"/>
      <c r="B15" s="97"/>
      <c r="C15" s="97"/>
      <c r="D15" s="99" t="s">
        <v>320</v>
      </c>
      <c r="E15" s="99"/>
      <c r="F15" s="99"/>
      <c r="G15" s="5" t="s">
        <v>204</v>
      </c>
      <c r="H15" s="5" t="s">
        <v>95</v>
      </c>
      <c r="I15" s="5" t="s">
        <v>96</v>
      </c>
      <c r="J15" s="4">
        <v>10</v>
      </c>
      <c r="K15" s="4" t="s">
        <v>70</v>
      </c>
    </row>
    <row r="16" spans="1:15" ht="36.6" customHeight="1">
      <c r="A16" s="96"/>
      <c r="B16" s="97"/>
      <c r="C16" s="97"/>
      <c r="D16" s="99" t="s">
        <v>321</v>
      </c>
      <c r="E16" s="99"/>
      <c r="F16" s="99"/>
      <c r="G16" s="5" t="s">
        <v>319</v>
      </c>
      <c r="H16" s="5" t="s">
        <v>95</v>
      </c>
      <c r="I16" s="5" t="s">
        <v>96</v>
      </c>
      <c r="J16" s="4">
        <v>10</v>
      </c>
      <c r="K16" s="4" t="s">
        <v>70</v>
      </c>
    </row>
    <row r="17" spans="1:11" ht="30" customHeight="1">
      <c r="A17" s="96"/>
      <c r="B17" s="97"/>
      <c r="C17" s="91" t="s">
        <v>92</v>
      </c>
      <c r="D17" s="99" t="s">
        <v>322</v>
      </c>
      <c r="E17" s="99"/>
      <c r="F17" s="99"/>
      <c r="G17" s="5" t="s">
        <v>204</v>
      </c>
      <c r="H17" s="5" t="s">
        <v>95</v>
      </c>
      <c r="I17" s="5" t="s">
        <v>96</v>
      </c>
      <c r="J17" s="4">
        <v>10</v>
      </c>
      <c r="K17" s="4" t="s">
        <v>70</v>
      </c>
    </row>
    <row r="18" spans="1:11" ht="30" customHeight="1">
      <c r="A18" s="96"/>
      <c r="B18" s="97"/>
      <c r="C18" s="91" t="s">
        <v>97</v>
      </c>
      <c r="D18" s="99" t="s">
        <v>98</v>
      </c>
      <c r="E18" s="99"/>
      <c r="F18" s="99"/>
      <c r="G18" s="5" t="s">
        <v>146</v>
      </c>
      <c r="H18" s="5" t="s">
        <v>95</v>
      </c>
      <c r="I18" s="5" t="s">
        <v>107</v>
      </c>
      <c r="J18" s="4">
        <v>5</v>
      </c>
      <c r="K18" s="4" t="s">
        <v>70</v>
      </c>
    </row>
    <row r="19" spans="1:11" ht="30" customHeight="1">
      <c r="A19" s="96"/>
      <c r="B19" s="97"/>
      <c r="C19" s="91" t="s">
        <v>100</v>
      </c>
      <c r="D19" s="99" t="s">
        <v>101</v>
      </c>
      <c r="E19" s="99"/>
      <c r="F19" s="99"/>
      <c r="G19" s="5" t="s">
        <v>102</v>
      </c>
      <c r="H19" s="5" t="s">
        <v>95</v>
      </c>
      <c r="I19" s="5" t="s">
        <v>107</v>
      </c>
      <c r="J19" s="4">
        <v>5</v>
      </c>
      <c r="K19" s="4" t="s">
        <v>70</v>
      </c>
    </row>
    <row r="20" spans="1:11" ht="36.6" customHeight="1">
      <c r="A20" s="96"/>
      <c r="B20" s="97" t="s">
        <v>103</v>
      </c>
      <c r="C20" s="90" t="s">
        <v>104</v>
      </c>
      <c r="D20" s="99" t="s">
        <v>105</v>
      </c>
      <c r="E20" s="99"/>
      <c r="F20" s="99"/>
      <c r="G20" s="5" t="s">
        <v>106</v>
      </c>
      <c r="H20" s="5" t="s">
        <v>95</v>
      </c>
      <c r="I20" s="5" t="s">
        <v>107</v>
      </c>
      <c r="J20" s="4">
        <v>5</v>
      </c>
      <c r="K20" s="4" t="s">
        <v>70</v>
      </c>
    </row>
    <row r="21" spans="1:11" ht="30" customHeight="1">
      <c r="A21" s="96"/>
      <c r="B21" s="97"/>
      <c r="C21" s="91" t="s">
        <v>108</v>
      </c>
      <c r="D21" s="99" t="s">
        <v>196</v>
      </c>
      <c r="E21" s="99"/>
      <c r="F21" s="99"/>
      <c r="G21" s="5" t="s">
        <v>310</v>
      </c>
      <c r="H21" s="5" t="s">
        <v>95</v>
      </c>
      <c r="I21" s="5" t="s">
        <v>96</v>
      </c>
      <c r="J21" s="4">
        <v>10</v>
      </c>
      <c r="K21" s="4" t="s">
        <v>70</v>
      </c>
    </row>
    <row r="22" spans="1:11" ht="30" customHeight="1">
      <c r="A22" s="96"/>
      <c r="B22" s="97"/>
      <c r="C22" s="91" t="s">
        <v>110</v>
      </c>
      <c r="D22" s="99" t="s">
        <v>111</v>
      </c>
      <c r="E22" s="99"/>
      <c r="F22" s="99"/>
      <c r="G22" s="5" t="s">
        <v>106</v>
      </c>
      <c r="H22" s="5" t="s">
        <v>95</v>
      </c>
      <c r="I22" s="5" t="s">
        <v>107</v>
      </c>
      <c r="J22" s="4">
        <v>5</v>
      </c>
      <c r="K22" s="4" t="s">
        <v>70</v>
      </c>
    </row>
    <row r="23" spans="1:11" ht="30" customHeight="1">
      <c r="A23" s="96"/>
      <c r="B23" s="97"/>
      <c r="C23" s="91" t="s">
        <v>112</v>
      </c>
      <c r="D23" s="99" t="s">
        <v>113</v>
      </c>
      <c r="E23" s="99"/>
      <c r="F23" s="99"/>
      <c r="G23" s="5" t="s">
        <v>106</v>
      </c>
      <c r="H23" s="5" t="s">
        <v>95</v>
      </c>
      <c r="I23" s="5" t="s">
        <v>96</v>
      </c>
      <c r="J23" s="4">
        <v>10</v>
      </c>
      <c r="K23" s="4" t="s">
        <v>70</v>
      </c>
    </row>
    <row r="24" spans="1:11" ht="36.6" customHeight="1">
      <c r="A24" s="96"/>
      <c r="B24" s="90" t="s">
        <v>114</v>
      </c>
      <c r="C24" s="90" t="s">
        <v>114</v>
      </c>
      <c r="D24" s="99" t="s">
        <v>115</v>
      </c>
      <c r="E24" s="99"/>
      <c r="F24" s="99"/>
      <c r="G24" s="5" t="s">
        <v>115</v>
      </c>
      <c r="H24" s="5" t="s">
        <v>95</v>
      </c>
      <c r="I24" s="5" t="s">
        <v>96</v>
      </c>
      <c r="J24" s="4">
        <v>10</v>
      </c>
      <c r="K24" s="4" t="s">
        <v>70</v>
      </c>
    </row>
    <row r="25" spans="1:11" ht="37.5" customHeight="1">
      <c r="A25" s="100" t="s">
        <v>117</v>
      </c>
      <c r="B25" s="100"/>
      <c r="C25" s="100"/>
      <c r="D25" s="100"/>
      <c r="E25" s="100"/>
      <c r="F25" s="100"/>
      <c r="G25" s="100"/>
      <c r="H25" s="9" t="s">
        <v>70</v>
      </c>
      <c r="I25" s="9">
        <v>100</v>
      </c>
      <c r="J25" s="13">
        <f>SUM(J14:J24)+K7</f>
        <v>100</v>
      </c>
      <c r="K25" s="4" t="s">
        <v>70</v>
      </c>
    </row>
  </sheetData>
  <mergeCells count="35">
    <mergeCell ref="A1:K1"/>
    <mergeCell ref="A2:K2"/>
    <mergeCell ref="A4:C4"/>
    <mergeCell ref="D4:K4"/>
    <mergeCell ref="A5:C5"/>
    <mergeCell ref="D5:G5"/>
    <mergeCell ref="I5:K5"/>
    <mergeCell ref="D6:E6"/>
    <mergeCell ref="D7:E7"/>
    <mergeCell ref="D8:E8"/>
    <mergeCell ref="D9:E9"/>
    <mergeCell ref="D10:E10"/>
    <mergeCell ref="D17:F17"/>
    <mergeCell ref="D18:F18"/>
    <mergeCell ref="B11:G11"/>
    <mergeCell ref="H11:K11"/>
    <mergeCell ref="B12:G12"/>
    <mergeCell ref="H12:K12"/>
    <mergeCell ref="D13:F13"/>
    <mergeCell ref="A6:C10"/>
    <mergeCell ref="D24:F24"/>
    <mergeCell ref="A25:G25"/>
    <mergeCell ref="A11:A12"/>
    <mergeCell ref="A13:A24"/>
    <mergeCell ref="B14:B19"/>
    <mergeCell ref="B20:B23"/>
    <mergeCell ref="C14:C16"/>
    <mergeCell ref="D19:F19"/>
    <mergeCell ref="D20:F20"/>
    <mergeCell ref="D21:F21"/>
    <mergeCell ref="D22:F22"/>
    <mergeCell ref="D23:F23"/>
    <mergeCell ref="D14:F14"/>
    <mergeCell ref="D15:F15"/>
    <mergeCell ref="D16:F16"/>
  </mergeCells>
  <phoneticPr fontId="49" type="noConversion"/>
  <pageMargins left="0.75" right="0.75" top="1" bottom="1" header="0.5" footer="0.5"/>
</worksheet>
</file>

<file path=xl/worksheets/sheet21.xml><?xml version="1.0" encoding="utf-8"?>
<worksheet xmlns="http://schemas.openxmlformats.org/spreadsheetml/2006/main" xmlns:r="http://schemas.openxmlformats.org/officeDocument/2006/relationships">
  <dimension ref="A1:O23"/>
  <sheetViews>
    <sheetView workbookViewId="0">
      <selection activeCell="D4" sqref="D4:K4"/>
    </sheetView>
  </sheetViews>
  <sheetFormatPr defaultColWidth="8.25" defaultRowHeight="14.1" customHeight="1"/>
  <cols>
    <col min="1" max="1" width="6.125" style="1" customWidth="1"/>
    <col min="2" max="2" width="9.5" style="1" customWidth="1"/>
    <col min="3" max="3" width="9.25" style="1" customWidth="1"/>
    <col min="4" max="4" width="15.375" style="1" customWidth="1"/>
    <col min="5" max="5" width="13.75" style="1" customWidth="1"/>
    <col min="6" max="8" width="11.125" style="1" customWidth="1"/>
    <col min="9" max="10" width="9" style="1" customWidth="1"/>
    <col min="11" max="11" width="17.5" style="1" customWidth="1"/>
    <col min="12" max="16384" width="8.25" style="1"/>
  </cols>
  <sheetData>
    <row r="1" spans="1:15" ht="24.75" customHeight="1">
      <c r="A1" s="105" t="s">
        <v>52</v>
      </c>
      <c r="B1" s="105"/>
      <c r="C1" s="105"/>
      <c r="D1" s="105"/>
      <c r="E1" s="105"/>
      <c r="F1" s="105"/>
      <c r="G1" s="105"/>
      <c r="H1" s="105"/>
      <c r="I1" s="105"/>
      <c r="J1" s="105"/>
      <c r="K1" s="105"/>
    </row>
    <row r="2" spans="1:15" ht="15.95" customHeight="1">
      <c r="A2" s="106" t="s">
        <v>53</v>
      </c>
      <c r="B2" s="106"/>
      <c r="C2" s="106"/>
      <c r="D2" s="106"/>
      <c r="E2" s="106"/>
      <c r="F2" s="106"/>
      <c r="G2" s="106"/>
      <c r="H2" s="106"/>
      <c r="I2" s="106"/>
      <c r="J2" s="106"/>
      <c r="K2" s="106"/>
    </row>
    <row r="3" spans="1:15" ht="14.1" customHeight="1">
      <c r="A3" s="3"/>
      <c r="B3" s="3"/>
      <c r="C3" s="3"/>
      <c r="D3" s="3"/>
      <c r="E3" s="3"/>
      <c r="F3" s="3"/>
      <c r="G3" s="3"/>
      <c r="H3" s="3"/>
      <c r="I3" s="3"/>
      <c r="J3" s="3"/>
      <c r="K3" s="3"/>
    </row>
    <row r="4" spans="1:15" ht="33.6" customHeight="1">
      <c r="A4" s="102" t="s">
        <v>54</v>
      </c>
      <c r="B4" s="102"/>
      <c r="C4" s="102"/>
      <c r="D4" s="107" t="s">
        <v>323</v>
      </c>
      <c r="E4" s="107"/>
      <c r="F4" s="107"/>
      <c r="G4" s="107"/>
      <c r="H4" s="107"/>
      <c r="I4" s="107"/>
      <c r="J4" s="107"/>
      <c r="K4" s="107"/>
    </row>
    <row r="5" spans="1:15" ht="33.6" customHeight="1">
      <c r="A5" s="102" t="s">
        <v>56</v>
      </c>
      <c r="B5" s="102"/>
      <c r="C5" s="102"/>
      <c r="D5" s="108" t="s">
        <v>57</v>
      </c>
      <c r="E5" s="108"/>
      <c r="F5" s="108"/>
      <c r="G5" s="108"/>
      <c r="H5" s="4" t="s">
        <v>58</v>
      </c>
      <c r="I5" s="102" t="s">
        <v>59</v>
      </c>
      <c r="J5" s="102"/>
      <c r="K5" s="102"/>
    </row>
    <row r="6" spans="1:15" ht="33.6" customHeight="1">
      <c r="A6" s="98" t="s">
        <v>60</v>
      </c>
      <c r="B6" s="98"/>
      <c r="C6" s="98"/>
      <c r="D6" s="102"/>
      <c r="E6" s="102"/>
      <c r="F6" s="5" t="s">
        <v>61</v>
      </c>
      <c r="G6" s="5" t="s">
        <v>62</v>
      </c>
      <c r="H6" s="5" t="s">
        <v>63</v>
      </c>
      <c r="I6" s="5" t="s">
        <v>64</v>
      </c>
      <c r="J6" s="5" t="s">
        <v>65</v>
      </c>
      <c r="K6" s="4" t="s">
        <v>66</v>
      </c>
    </row>
    <row r="7" spans="1:15" ht="33.6" customHeight="1">
      <c r="A7" s="98"/>
      <c r="B7" s="98"/>
      <c r="C7" s="98"/>
      <c r="D7" s="102" t="s">
        <v>67</v>
      </c>
      <c r="E7" s="102"/>
      <c r="F7" s="6">
        <f t="shared" ref="F7:H7" si="0">F8+F9+F10</f>
        <v>200</v>
      </c>
      <c r="G7" s="6">
        <f t="shared" si="0"/>
        <v>200</v>
      </c>
      <c r="H7" s="6">
        <f t="shared" si="0"/>
        <v>135.90700000000001</v>
      </c>
      <c r="I7" s="4">
        <v>10</v>
      </c>
      <c r="J7" s="10">
        <f>H7/G7</f>
        <v>0.679535</v>
      </c>
      <c r="K7" s="11">
        <f>IF(J7*I7&gt;10,10,J7*I7)</f>
        <v>6.79535</v>
      </c>
    </row>
    <row r="8" spans="1:15" ht="33.6" customHeight="1">
      <c r="A8" s="98"/>
      <c r="B8" s="98"/>
      <c r="C8" s="98"/>
      <c r="D8" s="102" t="s">
        <v>68</v>
      </c>
      <c r="E8" s="102"/>
      <c r="F8" s="6">
        <v>200</v>
      </c>
      <c r="G8" s="6">
        <v>200</v>
      </c>
      <c r="H8" s="6">
        <v>135.90700000000001</v>
      </c>
      <c r="I8" s="12" t="s">
        <v>69</v>
      </c>
      <c r="J8" s="4" t="s">
        <v>70</v>
      </c>
      <c r="K8" s="4" t="s">
        <v>70</v>
      </c>
    </row>
    <row r="9" spans="1:15" ht="33.6" customHeight="1">
      <c r="A9" s="98"/>
      <c r="B9" s="98"/>
      <c r="C9" s="98"/>
      <c r="D9" s="102" t="s">
        <v>71</v>
      </c>
      <c r="E9" s="102"/>
      <c r="F9" s="6">
        <v>0</v>
      </c>
      <c r="G9" s="6">
        <v>0</v>
      </c>
      <c r="H9" s="6">
        <v>0</v>
      </c>
      <c r="I9" s="12" t="s">
        <v>69</v>
      </c>
      <c r="J9" s="4" t="s">
        <v>70</v>
      </c>
      <c r="K9" s="4" t="s">
        <v>70</v>
      </c>
    </row>
    <row r="10" spans="1:15" ht="33.6" customHeight="1">
      <c r="A10" s="98"/>
      <c r="B10" s="98"/>
      <c r="C10" s="98"/>
      <c r="D10" s="104" t="s">
        <v>72</v>
      </c>
      <c r="E10" s="104"/>
      <c r="F10" s="6">
        <v>0</v>
      </c>
      <c r="G10" s="6">
        <v>0</v>
      </c>
      <c r="H10" s="6">
        <v>0</v>
      </c>
      <c r="I10" s="12" t="s">
        <v>69</v>
      </c>
      <c r="J10" s="4" t="s">
        <v>70</v>
      </c>
      <c r="K10" s="4" t="s">
        <v>70</v>
      </c>
    </row>
    <row r="11" spans="1:15" ht="33.6" customHeight="1">
      <c r="A11" s="96" t="s">
        <v>73</v>
      </c>
      <c r="B11" s="101" t="s">
        <v>74</v>
      </c>
      <c r="C11" s="101"/>
      <c r="D11" s="101"/>
      <c r="E11" s="101"/>
      <c r="F11" s="101"/>
      <c r="G11" s="101"/>
      <c r="H11" s="102" t="s">
        <v>75</v>
      </c>
      <c r="I11" s="102"/>
      <c r="J11" s="102"/>
      <c r="K11" s="102"/>
    </row>
    <row r="12" spans="1:15" ht="96.6" customHeight="1">
      <c r="A12" s="96"/>
      <c r="B12" s="103" t="s">
        <v>324</v>
      </c>
      <c r="C12" s="103"/>
      <c r="D12" s="103"/>
      <c r="E12" s="103"/>
      <c r="F12" s="103"/>
      <c r="G12" s="103"/>
      <c r="H12" s="103" t="s">
        <v>325</v>
      </c>
      <c r="I12" s="103"/>
      <c r="J12" s="103"/>
      <c r="K12" s="103"/>
      <c r="M12" s="14"/>
      <c r="N12" s="14"/>
      <c r="O12" s="14"/>
    </row>
    <row r="13" spans="1:15" ht="36" customHeight="1">
      <c r="A13" s="96" t="s">
        <v>78</v>
      </c>
      <c r="B13" s="5" t="s">
        <v>79</v>
      </c>
      <c r="C13" s="4" t="s">
        <v>80</v>
      </c>
      <c r="D13" s="102" t="s">
        <v>81</v>
      </c>
      <c r="E13" s="102"/>
      <c r="F13" s="102"/>
      <c r="G13" s="5" t="s">
        <v>82</v>
      </c>
      <c r="H13" s="4" t="s">
        <v>83</v>
      </c>
      <c r="I13" s="5" t="s">
        <v>84</v>
      </c>
      <c r="J13" s="5" t="s">
        <v>66</v>
      </c>
      <c r="K13" s="5" t="s">
        <v>85</v>
      </c>
    </row>
    <row r="14" spans="1:15" ht="36.6" customHeight="1">
      <c r="A14" s="96"/>
      <c r="B14" s="97" t="s">
        <v>86</v>
      </c>
      <c r="C14" s="90" t="s">
        <v>87</v>
      </c>
      <c r="D14" s="99" t="s">
        <v>326</v>
      </c>
      <c r="E14" s="99"/>
      <c r="F14" s="99"/>
      <c r="G14" s="5" t="s">
        <v>327</v>
      </c>
      <c r="H14" s="5" t="s">
        <v>328</v>
      </c>
      <c r="I14" s="5" t="s">
        <v>91</v>
      </c>
      <c r="J14" s="4">
        <v>13.59</v>
      </c>
      <c r="K14" s="4" t="s">
        <v>329</v>
      </c>
    </row>
    <row r="15" spans="1:15" ht="30" customHeight="1">
      <c r="A15" s="96"/>
      <c r="B15" s="97"/>
      <c r="C15" s="91" t="s">
        <v>92</v>
      </c>
      <c r="D15" s="99" t="s">
        <v>93</v>
      </c>
      <c r="E15" s="99"/>
      <c r="F15" s="99"/>
      <c r="G15" s="5" t="s">
        <v>330</v>
      </c>
      <c r="H15" s="5" t="s">
        <v>95</v>
      </c>
      <c r="I15" s="5" t="s">
        <v>96</v>
      </c>
      <c r="J15" s="4">
        <v>10</v>
      </c>
      <c r="K15" s="4" t="s">
        <v>70</v>
      </c>
    </row>
    <row r="16" spans="1:15" ht="30" customHeight="1">
      <c r="A16" s="96"/>
      <c r="B16" s="97"/>
      <c r="C16" s="91" t="s">
        <v>97</v>
      </c>
      <c r="D16" s="99" t="s">
        <v>98</v>
      </c>
      <c r="E16" s="99"/>
      <c r="F16" s="99"/>
      <c r="G16" s="5" t="s">
        <v>331</v>
      </c>
      <c r="H16" s="5" t="s">
        <v>95</v>
      </c>
      <c r="I16" s="5" t="s">
        <v>96</v>
      </c>
      <c r="J16" s="4">
        <v>10</v>
      </c>
      <c r="K16" s="4" t="s">
        <v>70</v>
      </c>
    </row>
    <row r="17" spans="1:11" ht="30" customHeight="1">
      <c r="A17" s="96"/>
      <c r="B17" s="97"/>
      <c r="C17" s="91" t="s">
        <v>100</v>
      </c>
      <c r="D17" s="99" t="s">
        <v>101</v>
      </c>
      <c r="E17" s="99"/>
      <c r="F17" s="99"/>
      <c r="G17" s="5" t="s">
        <v>102</v>
      </c>
      <c r="H17" s="5" t="s">
        <v>95</v>
      </c>
      <c r="I17" s="5" t="s">
        <v>96</v>
      </c>
      <c r="J17" s="4">
        <v>10</v>
      </c>
      <c r="K17" s="4" t="s">
        <v>70</v>
      </c>
    </row>
    <row r="18" spans="1:11" ht="36.6" customHeight="1">
      <c r="A18" s="96"/>
      <c r="B18" s="97" t="s">
        <v>103</v>
      </c>
      <c r="C18" s="90" t="s">
        <v>104</v>
      </c>
      <c r="D18" s="99" t="s">
        <v>147</v>
      </c>
      <c r="E18" s="99"/>
      <c r="F18" s="99"/>
      <c r="G18" s="5" t="s">
        <v>106</v>
      </c>
      <c r="H18" s="5" t="s">
        <v>95</v>
      </c>
      <c r="I18" s="5" t="s">
        <v>107</v>
      </c>
      <c r="J18" s="4">
        <v>5</v>
      </c>
      <c r="K18" s="4" t="s">
        <v>70</v>
      </c>
    </row>
    <row r="19" spans="1:11" ht="30" customHeight="1">
      <c r="A19" s="96"/>
      <c r="B19" s="97"/>
      <c r="C19" s="91" t="s">
        <v>108</v>
      </c>
      <c r="D19" s="99" t="s">
        <v>148</v>
      </c>
      <c r="E19" s="99"/>
      <c r="F19" s="99"/>
      <c r="G19" s="5" t="s">
        <v>106</v>
      </c>
      <c r="H19" s="5" t="s">
        <v>95</v>
      </c>
      <c r="I19" s="5" t="s">
        <v>96</v>
      </c>
      <c r="J19" s="4">
        <v>10</v>
      </c>
      <c r="K19" s="4" t="s">
        <v>70</v>
      </c>
    </row>
    <row r="20" spans="1:11" ht="30" customHeight="1">
      <c r="A20" s="96"/>
      <c r="B20" s="97"/>
      <c r="C20" s="91" t="s">
        <v>110</v>
      </c>
      <c r="D20" s="99" t="s">
        <v>149</v>
      </c>
      <c r="E20" s="99"/>
      <c r="F20" s="99"/>
      <c r="G20" s="5" t="s">
        <v>106</v>
      </c>
      <c r="H20" s="5" t="s">
        <v>95</v>
      </c>
      <c r="I20" s="5" t="s">
        <v>107</v>
      </c>
      <c r="J20" s="4">
        <v>5</v>
      </c>
      <c r="K20" s="4" t="s">
        <v>70</v>
      </c>
    </row>
    <row r="21" spans="1:11" ht="30" customHeight="1">
      <c r="A21" s="96"/>
      <c r="B21" s="97"/>
      <c r="C21" s="91" t="s">
        <v>112</v>
      </c>
      <c r="D21" s="99" t="s">
        <v>113</v>
      </c>
      <c r="E21" s="99"/>
      <c r="F21" s="99"/>
      <c r="G21" s="5" t="s">
        <v>106</v>
      </c>
      <c r="H21" s="5" t="s">
        <v>95</v>
      </c>
      <c r="I21" s="5" t="s">
        <v>96</v>
      </c>
      <c r="J21" s="4">
        <v>10</v>
      </c>
      <c r="K21" s="4" t="s">
        <v>70</v>
      </c>
    </row>
    <row r="22" spans="1:11" ht="36.6" customHeight="1">
      <c r="A22" s="96"/>
      <c r="B22" s="90" t="s">
        <v>114</v>
      </c>
      <c r="C22" s="90" t="s">
        <v>114</v>
      </c>
      <c r="D22" s="99" t="s">
        <v>115</v>
      </c>
      <c r="E22" s="99"/>
      <c r="F22" s="99"/>
      <c r="G22" s="5" t="s">
        <v>181</v>
      </c>
      <c r="H22" s="5" t="s">
        <v>95</v>
      </c>
      <c r="I22" s="5" t="s">
        <v>96</v>
      </c>
      <c r="J22" s="4">
        <v>10</v>
      </c>
      <c r="K22" s="4" t="s">
        <v>70</v>
      </c>
    </row>
    <row r="23" spans="1:11" ht="37.5" customHeight="1">
      <c r="A23" s="100" t="s">
        <v>117</v>
      </c>
      <c r="B23" s="100"/>
      <c r="C23" s="100"/>
      <c r="D23" s="100"/>
      <c r="E23" s="100"/>
      <c r="F23" s="100"/>
      <c r="G23" s="100"/>
      <c r="H23" s="9" t="s">
        <v>70</v>
      </c>
      <c r="I23" s="9">
        <v>100</v>
      </c>
      <c r="J23" s="13">
        <f>SUM(J14:J22)+K7</f>
        <v>90.385350000000003</v>
      </c>
      <c r="K23" s="4" t="s">
        <v>70</v>
      </c>
    </row>
  </sheetData>
  <mergeCells count="32">
    <mergeCell ref="A1:K1"/>
    <mergeCell ref="A2:K2"/>
    <mergeCell ref="A4:C4"/>
    <mergeCell ref="D4:K4"/>
    <mergeCell ref="A5:C5"/>
    <mergeCell ref="D5:G5"/>
    <mergeCell ref="I5:K5"/>
    <mergeCell ref="H11:K11"/>
    <mergeCell ref="B12:G12"/>
    <mergeCell ref="H12:K12"/>
    <mergeCell ref="D13:F13"/>
    <mergeCell ref="D6:E6"/>
    <mergeCell ref="D7:E7"/>
    <mergeCell ref="D8:E8"/>
    <mergeCell ref="D9:E9"/>
    <mergeCell ref="D10:E10"/>
    <mergeCell ref="D14:F14"/>
    <mergeCell ref="D15:F15"/>
    <mergeCell ref="D16:F16"/>
    <mergeCell ref="D17:F17"/>
    <mergeCell ref="D18:F18"/>
    <mergeCell ref="D19:F19"/>
    <mergeCell ref="D20:F20"/>
    <mergeCell ref="D21:F21"/>
    <mergeCell ref="D22:F22"/>
    <mergeCell ref="A23:G23"/>
    <mergeCell ref="A11:A12"/>
    <mergeCell ref="A13:A22"/>
    <mergeCell ref="B14:B17"/>
    <mergeCell ref="B18:B21"/>
    <mergeCell ref="A6:C10"/>
    <mergeCell ref="B11:G11"/>
  </mergeCells>
  <phoneticPr fontId="49" type="noConversion"/>
  <pageMargins left="0.75" right="0.75" top="1" bottom="1" header="0.5" footer="0.5"/>
</worksheet>
</file>

<file path=xl/worksheets/sheet22.xml><?xml version="1.0" encoding="utf-8"?>
<worksheet xmlns="http://schemas.openxmlformats.org/spreadsheetml/2006/main" xmlns:r="http://schemas.openxmlformats.org/officeDocument/2006/relationships">
  <dimension ref="A1:O23"/>
  <sheetViews>
    <sheetView workbookViewId="0">
      <selection activeCell="D4" sqref="D4:K4"/>
    </sheetView>
  </sheetViews>
  <sheetFormatPr defaultColWidth="8.25" defaultRowHeight="14.1" customHeight="1"/>
  <cols>
    <col min="1" max="1" width="6.125" style="1" customWidth="1"/>
    <col min="2" max="2" width="9.5" style="1" customWidth="1"/>
    <col min="3" max="3" width="9.25" style="1" customWidth="1"/>
    <col min="4" max="4" width="15.375" style="1" customWidth="1"/>
    <col min="5" max="5" width="13.75" style="1" customWidth="1"/>
    <col min="6" max="8" width="11.125" style="1" customWidth="1"/>
    <col min="9" max="10" width="9" style="1" customWidth="1"/>
    <col min="11" max="11" width="17.5" style="1" customWidth="1"/>
    <col min="12" max="16384" width="8.25" style="1"/>
  </cols>
  <sheetData>
    <row r="1" spans="1:15" ht="24.75" customHeight="1">
      <c r="A1" s="105" t="s">
        <v>52</v>
      </c>
      <c r="B1" s="105"/>
      <c r="C1" s="105"/>
      <c r="D1" s="105"/>
      <c r="E1" s="105"/>
      <c r="F1" s="105"/>
      <c r="G1" s="105"/>
      <c r="H1" s="105"/>
      <c r="I1" s="105"/>
      <c r="J1" s="105"/>
      <c r="K1" s="105"/>
    </row>
    <row r="2" spans="1:15" ht="15.95" customHeight="1">
      <c r="A2" s="106" t="s">
        <v>53</v>
      </c>
      <c r="B2" s="106"/>
      <c r="C2" s="106"/>
      <c r="D2" s="106"/>
      <c r="E2" s="106"/>
      <c r="F2" s="106"/>
      <c r="G2" s="106"/>
      <c r="H2" s="106"/>
      <c r="I2" s="106"/>
      <c r="J2" s="106"/>
      <c r="K2" s="106"/>
    </row>
    <row r="3" spans="1:15" ht="14.1" customHeight="1">
      <c r="A3" s="3"/>
      <c r="B3" s="3"/>
      <c r="C3" s="3"/>
      <c r="D3" s="3"/>
      <c r="E3" s="3"/>
      <c r="F3" s="3"/>
      <c r="G3" s="3"/>
      <c r="H3" s="3"/>
      <c r="I3" s="3"/>
      <c r="J3" s="3"/>
      <c r="K3" s="3"/>
    </row>
    <row r="4" spans="1:15" ht="33.6" customHeight="1">
      <c r="A4" s="102" t="s">
        <v>54</v>
      </c>
      <c r="B4" s="102"/>
      <c r="C4" s="102"/>
      <c r="D4" s="107" t="s">
        <v>332</v>
      </c>
      <c r="E4" s="107"/>
      <c r="F4" s="107"/>
      <c r="G4" s="107"/>
      <c r="H4" s="107"/>
      <c r="I4" s="107"/>
      <c r="J4" s="107"/>
      <c r="K4" s="107"/>
    </row>
    <row r="5" spans="1:15" ht="33.6" customHeight="1">
      <c r="A5" s="102" t="s">
        <v>56</v>
      </c>
      <c r="B5" s="102"/>
      <c r="C5" s="102"/>
      <c r="D5" s="108" t="s">
        <v>57</v>
      </c>
      <c r="E5" s="108"/>
      <c r="F5" s="108"/>
      <c r="G5" s="108"/>
      <c r="H5" s="4" t="s">
        <v>58</v>
      </c>
      <c r="I5" s="102" t="s">
        <v>59</v>
      </c>
      <c r="J5" s="102"/>
      <c r="K5" s="102"/>
    </row>
    <row r="6" spans="1:15" ht="33.6" customHeight="1">
      <c r="A6" s="98" t="s">
        <v>60</v>
      </c>
      <c r="B6" s="98"/>
      <c r="C6" s="98"/>
      <c r="D6" s="102"/>
      <c r="E6" s="102"/>
      <c r="F6" s="5" t="s">
        <v>61</v>
      </c>
      <c r="G6" s="5" t="s">
        <v>62</v>
      </c>
      <c r="H6" s="5" t="s">
        <v>63</v>
      </c>
      <c r="I6" s="5" t="s">
        <v>64</v>
      </c>
      <c r="J6" s="5" t="s">
        <v>65</v>
      </c>
      <c r="K6" s="4" t="s">
        <v>66</v>
      </c>
    </row>
    <row r="7" spans="1:15" ht="33.6" customHeight="1">
      <c r="A7" s="98"/>
      <c r="B7" s="98"/>
      <c r="C7" s="98"/>
      <c r="D7" s="102" t="s">
        <v>67</v>
      </c>
      <c r="E7" s="102"/>
      <c r="F7" s="6">
        <f t="shared" ref="F7:H7" si="0">F8+F9+F10</f>
        <v>100</v>
      </c>
      <c r="G7" s="6">
        <f t="shared" si="0"/>
        <v>100</v>
      </c>
      <c r="H7" s="6">
        <f t="shared" si="0"/>
        <v>100</v>
      </c>
      <c r="I7" s="4">
        <v>10</v>
      </c>
      <c r="J7" s="10">
        <f>H7/G7</f>
        <v>1</v>
      </c>
      <c r="K7" s="11">
        <f>IF(J7*I7&gt;10,10,J7*I7)</f>
        <v>10</v>
      </c>
    </row>
    <row r="8" spans="1:15" ht="33.6" customHeight="1">
      <c r="A8" s="98"/>
      <c r="B8" s="98"/>
      <c r="C8" s="98"/>
      <c r="D8" s="102" t="s">
        <v>68</v>
      </c>
      <c r="E8" s="102"/>
      <c r="F8" s="6">
        <v>100</v>
      </c>
      <c r="G8" s="6">
        <v>100</v>
      </c>
      <c r="H8" s="6">
        <v>100</v>
      </c>
      <c r="I8" s="12" t="s">
        <v>69</v>
      </c>
      <c r="J8" s="4" t="s">
        <v>70</v>
      </c>
      <c r="K8" s="4" t="s">
        <v>70</v>
      </c>
    </row>
    <row r="9" spans="1:15" ht="33.6" customHeight="1">
      <c r="A9" s="98"/>
      <c r="B9" s="98"/>
      <c r="C9" s="98"/>
      <c r="D9" s="102" t="s">
        <v>71</v>
      </c>
      <c r="E9" s="102"/>
      <c r="F9" s="6">
        <v>0</v>
      </c>
      <c r="G9" s="6">
        <v>0</v>
      </c>
      <c r="H9" s="6">
        <v>0</v>
      </c>
      <c r="I9" s="12" t="s">
        <v>69</v>
      </c>
      <c r="J9" s="4" t="s">
        <v>70</v>
      </c>
      <c r="K9" s="4" t="s">
        <v>70</v>
      </c>
    </row>
    <row r="10" spans="1:15" ht="33.6" customHeight="1">
      <c r="A10" s="98"/>
      <c r="B10" s="98"/>
      <c r="C10" s="98"/>
      <c r="D10" s="104" t="s">
        <v>72</v>
      </c>
      <c r="E10" s="104"/>
      <c r="F10" s="6">
        <v>0</v>
      </c>
      <c r="G10" s="6">
        <v>0</v>
      </c>
      <c r="H10" s="6">
        <v>0</v>
      </c>
      <c r="I10" s="12" t="s">
        <v>69</v>
      </c>
      <c r="J10" s="4" t="s">
        <v>70</v>
      </c>
      <c r="K10" s="4" t="s">
        <v>70</v>
      </c>
    </row>
    <row r="11" spans="1:15" ht="33.6" customHeight="1">
      <c r="A11" s="96" t="s">
        <v>73</v>
      </c>
      <c r="B11" s="101" t="s">
        <v>74</v>
      </c>
      <c r="C11" s="101"/>
      <c r="D11" s="101"/>
      <c r="E11" s="101"/>
      <c r="F11" s="101"/>
      <c r="G11" s="101"/>
      <c r="H11" s="102" t="s">
        <v>75</v>
      </c>
      <c r="I11" s="102"/>
      <c r="J11" s="102"/>
      <c r="K11" s="102"/>
    </row>
    <row r="12" spans="1:15" ht="96.6" customHeight="1">
      <c r="A12" s="96"/>
      <c r="B12" s="103" t="s">
        <v>333</v>
      </c>
      <c r="C12" s="103"/>
      <c r="D12" s="103"/>
      <c r="E12" s="103"/>
      <c r="F12" s="103"/>
      <c r="G12" s="103"/>
      <c r="H12" s="103" t="s">
        <v>334</v>
      </c>
      <c r="I12" s="103"/>
      <c r="J12" s="103"/>
      <c r="K12" s="103"/>
      <c r="M12" s="14"/>
      <c r="N12" s="14"/>
      <c r="O12" s="14"/>
    </row>
    <row r="13" spans="1:15" ht="36" customHeight="1">
      <c r="A13" s="96" t="s">
        <v>78</v>
      </c>
      <c r="B13" s="5" t="s">
        <v>79</v>
      </c>
      <c r="C13" s="4" t="s">
        <v>80</v>
      </c>
      <c r="D13" s="102" t="s">
        <v>81</v>
      </c>
      <c r="E13" s="102"/>
      <c r="F13" s="102"/>
      <c r="G13" s="5" t="s">
        <v>82</v>
      </c>
      <c r="H13" s="4" t="s">
        <v>83</v>
      </c>
      <c r="I13" s="5" t="s">
        <v>84</v>
      </c>
      <c r="J13" s="5" t="s">
        <v>66</v>
      </c>
      <c r="K13" s="5" t="s">
        <v>85</v>
      </c>
    </row>
    <row r="14" spans="1:15" ht="36.6" customHeight="1">
      <c r="A14" s="96"/>
      <c r="B14" s="97" t="s">
        <v>86</v>
      </c>
      <c r="C14" s="90" t="s">
        <v>87</v>
      </c>
      <c r="D14" s="99" t="s">
        <v>335</v>
      </c>
      <c r="E14" s="99"/>
      <c r="F14" s="99"/>
      <c r="G14" s="5" t="s">
        <v>336</v>
      </c>
      <c r="H14" s="5" t="s">
        <v>337</v>
      </c>
      <c r="I14" s="5" t="s">
        <v>91</v>
      </c>
      <c r="J14" s="4">
        <v>20</v>
      </c>
      <c r="K14" s="4" t="s">
        <v>70</v>
      </c>
    </row>
    <row r="15" spans="1:15" ht="30" customHeight="1">
      <c r="A15" s="96"/>
      <c r="B15" s="97"/>
      <c r="C15" s="91" t="s">
        <v>92</v>
      </c>
      <c r="D15" s="99" t="s">
        <v>93</v>
      </c>
      <c r="E15" s="99"/>
      <c r="F15" s="99"/>
      <c r="G15" s="5" t="s">
        <v>145</v>
      </c>
      <c r="H15" s="5" t="s">
        <v>95</v>
      </c>
      <c r="I15" s="5" t="s">
        <v>96</v>
      </c>
      <c r="J15" s="4">
        <v>10</v>
      </c>
      <c r="K15" s="4" t="s">
        <v>70</v>
      </c>
    </row>
    <row r="16" spans="1:15" ht="30" customHeight="1">
      <c r="A16" s="96"/>
      <c r="B16" s="97"/>
      <c r="C16" s="91" t="s">
        <v>97</v>
      </c>
      <c r="D16" s="99" t="s">
        <v>176</v>
      </c>
      <c r="E16" s="99"/>
      <c r="F16" s="99"/>
      <c r="G16" s="5" t="s">
        <v>146</v>
      </c>
      <c r="H16" s="5" t="s">
        <v>95</v>
      </c>
      <c r="I16" s="5" t="s">
        <v>96</v>
      </c>
      <c r="J16" s="4">
        <v>10</v>
      </c>
      <c r="K16" s="4" t="s">
        <v>70</v>
      </c>
    </row>
    <row r="17" spans="1:11" ht="30" customHeight="1">
      <c r="A17" s="96"/>
      <c r="B17" s="97"/>
      <c r="C17" s="91" t="s">
        <v>100</v>
      </c>
      <c r="D17" s="99" t="s">
        <v>101</v>
      </c>
      <c r="E17" s="99"/>
      <c r="F17" s="99"/>
      <c r="G17" s="5" t="s">
        <v>102</v>
      </c>
      <c r="H17" s="5" t="s">
        <v>95</v>
      </c>
      <c r="I17" s="5" t="s">
        <v>96</v>
      </c>
      <c r="J17" s="4">
        <v>10</v>
      </c>
      <c r="K17" s="4" t="s">
        <v>70</v>
      </c>
    </row>
    <row r="18" spans="1:11" ht="36.6" customHeight="1">
      <c r="A18" s="96"/>
      <c r="B18" s="97" t="s">
        <v>103</v>
      </c>
      <c r="C18" s="90" t="s">
        <v>104</v>
      </c>
      <c r="D18" s="99" t="s">
        <v>147</v>
      </c>
      <c r="E18" s="99"/>
      <c r="F18" s="99"/>
      <c r="G18" s="5" t="s">
        <v>106</v>
      </c>
      <c r="H18" s="5" t="s">
        <v>95</v>
      </c>
      <c r="I18" s="5" t="s">
        <v>107</v>
      </c>
      <c r="J18" s="4">
        <v>5</v>
      </c>
      <c r="K18" s="4" t="s">
        <v>70</v>
      </c>
    </row>
    <row r="19" spans="1:11" ht="30" customHeight="1">
      <c r="A19" s="96"/>
      <c r="B19" s="97"/>
      <c r="C19" s="91" t="s">
        <v>108</v>
      </c>
      <c r="D19" s="99" t="s">
        <v>235</v>
      </c>
      <c r="E19" s="99"/>
      <c r="F19" s="99"/>
      <c r="G19" s="5" t="s">
        <v>106</v>
      </c>
      <c r="H19" s="5" t="s">
        <v>95</v>
      </c>
      <c r="I19" s="5" t="s">
        <v>262</v>
      </c>
      <c r="J19" s="4">
        <v>15</v>
      </c>
      <c r="K19" s="4" t="s">
        <v>70</v>
      </c>
    </row>
    <row r="20" spans="1:11" ht="30" customHeight="1">
      <c r="A20" s="96"/>
      <c r="B20" s="97"/>
      <c r="C20" s="91" t="s">
        <v>110</v>
      </c>
      <c r="D20" s="99" t="s">
        <v>149</v>
      </c>
      <c r="E20" s="99"/>
      <c r="F20" s="99"/>
      <c r="G20" s="5" t="s">
        <v>106</v>
      </c>
      <c r="H20" s="5" t="s">
        <v>95</v>
      </c>
      <c r="I20" s="5" t="s">
        <v>107</v>
      </c>
      <c r="J20" s="4">
        <v>5</v>
      </c>
      <c r="K20" s="4" t="s">
        <v>70</v>
      </c>
    </row>
    <row r="21" spans="1:11" ht="30" customHeight="1">
      <c r="A21" s="96"/>
      <c r="B21" s="97"/>
      <c r="C21" s="91" t="s">
        <v>112</v>
      </c>
      <c r="D21" s="99" t="s">
        <v>338</v>
      </c>
      <c r="E21" s="99"/>
      <c r="F21" s="99"/>
      <c r="G21" s="5" t="s">
        <v>106</v>
      </c>
      <c r="H21" s="5" t="s">
        <v>95</v>
      </c>
      <c r="I21" s="5" t="s">
        <v>107</v>
      </c>
      <c r="J21" s="4">
        <v>5</v>
      </c>
      <c r="K21" s="4" t="s">
        <v>70</v>
      </c>
    </row>
    <row r="22" spans="1:11" ht="36.6" customHeight="1">
      <c r="A22" s="96"/>
      <c r="B22" s="90" t="s">
        <v>114</v>
      </c>
      <c r="C22" s="90" t="s">
        <v>114</v>
      </c>
      <c r="D22" s="99" t="s">
        <v>115</v>
      </c>
      <c r="E22" s="99"/>
      <c r="F22" s="99"/>
      <c r="G22" s="5" t="s">
        <v>106</v>
      </c>
      <c r="H22" s="5" t="s">
        <v>95</v>
      </c>
      <c r="I22" s="5" t="s">
        <v>96</v>
      </c>
      <c r="J22" s="4">
        <v>10</v>
      </c>
      <c r="K22" s="4" t="s">
        <v>70</v>
      </c>
    </row>
    <row r="23" spans="1:11" ht="37.5" customHeight="1">
      <c r="A23" s="100" t="s">
        <v>117</v>
      </c>
      <c r="B23" s="100"/>
      <c r="C23" s="100"/>
      <c r="D23" s="100"/>
      <c r="E23" s="100"/>
      <c r="F23" s="100"/>
      <c r="G23" s="100"/>
      <c r="H23" s="9" t="s">
        <v>70</v>
      </c>
      <c r="I23" s="9">
        <v>100</v>
      </c>
      <c r="J23" s="13">
        <f>SUM(J14:J22)+K7</f>
        <v>100</v>
      </c>
      <c r="K23" s="4" t="s">
        <v>70</v>
      </c>
    </row>
  </sheetData>
  <mergeCells count="32">
    <mergeCell ref="A1:K1"/>
    <mergeCell ref="A2:K2"/>
    <mergeCell ref="A4:C4"/>
    <mergeCell ref="D4:K4"/>
    <mergeCell ref="A5:C5"/>
    <mergeCell ref="D5:G5"/>
    <mergeCell ref="I5:K5"/>
    <mergeCell ref="H11:K11"/>
    <mergeCell ref="B12:G12"/>
    <mergeCell ref="H12:K12"/>
    <mergeCell ref="D13:F13"/>
    <mergeCell ref="D6:E6"/>
    <mergeCell ref="D7:E7"/>
    <mergeCell ref="D8:E8"/>
    <mergeCell ref="D9:E9"/>
    <mergeCell ref="D10:E10"/>
    <mergeCell ref="D14:F14"/>
    <mergeCell ref="D15:F15"/>
    <mergeCell ref="D16:F16"/>
    <mergeCell ref="D17:F17"/>
    <mergeCell ref="D18:F18"/>
    <mergeCell ref="D19:F19"/>
    <mergeCell ref="D20:F20"/>
    <mergeCell ref="D21:F21"/>
    <mergeCell ref="D22:F22"/>
    <mergeCell ref="A23:G23"/>
    <mergeCell ref="A11:A12"/>
    <mergeCell ref="A13:A22"/>
    <mergeCell ref="B14:B17"/>
    <mergeCell ref="B18:B21"/>
    <mergeCell ref="A6:C10"/>
    <mergeCell ref="B11:G11"/>
  </mergeCells>
  <phoneticPr fontId="49" type="noConversion"/>
  <pageMargins left="0.75" right="0.75" top="1" bottom="1" header="0.5" footer="0.5"/>
</worksheet>
</file>

<file path=xl/worksheets/sheet23.xml><?xml version="1.0" encoding="utf-8"?>
<worksheet xmlns="http://schemas.openxmlformats.org/spreadsheetml/2006/main" xmlns:r="http://schemas.openxmlformats.org/officeDocument/2006/relationships">
  <dimension ref="A1:O23"/>
  <sheetViews>
    <sheetView workbookViewId="0">
      <selection activeCell="R13" sqref="R13"/>
    </sheetView>
  </sheetViews>
  <sheetFormatPr defaultColWidth="8.25" defaultRowHeight="14.1" customHeight="1"/>
  <cols>
    <col min="1" max="1" width="6.125" style="1" customWidth="1"/>
    <col min="2" max="2" width="9.5" style="1" customWidth="1"/>
    <col min="3" max="3" width="9.25" style="1" customWidth="1"/>
    <col min="4" max="4" width="15.375" style="1" customWidth="1"/>
    <col min="5" max="5" width="13.75" style="1" customWidth="1"/>
    <col min="6" max="8" width="11.125" style="1" customWidth="1"/>
    <col min="9" max="10" width="9" style="1" customWidth="1"/>
    <col min="11" max="11" width="17.5" style="1" customWidth="1"/>
    <col min="12" max="16384" width="8.25" style="1"/>
  </cols>
  <sheetData>
    <row r="1" spans="1:15" ht="24.75" customHeight="1">
      <c r="A1" s="105" t="s">
        <v>52</v>
      </c>
      <c r="B1" s="105"/>
      <c r="C1" s="105"/>
      <c r="D1" s="105"/>
      <c r="E1" s="105"/>
      <c r="F1" s="105"/>
      <c r="G1" s="105"/>
      <c r="H1" s="105"/>
      <c r="I1" s="105"/>
      <c r="J1" s="105"/>
      <c r="K1" s="105"/>
    </row>
    <row r="2" spans="1:15" ht="15.95" customHeight="1">
      <c r="A2" s="106" t="s">
        <v>53</v>
      </c>
      <c r="B2" s="106"/>
      <c r="C2" s="106"/>
      <c r="D2" s="106"/>
      <c r="E2" s="106"/>
      <c r="F2" s="106"/>
      <c r="G2" s="106"/>
      <c r="H2" s="106"/>
      <c r="I2" s="106"/>
      <c r="J2" s="106"/>
      <c r="K2" s="106"/>
    </row>
    <row r="3" spans="1:15" ht="14.1" customHeight="1">
      <c r="A3" s="3"/>
      <c r="B3" s="3"/>
      <c r="C3" s="3"/>
      <c r="D3" s="3"/>
      <c r="E3" s="3"/>
      <c r="F3" s="3"/>
      <c r="G3" s="3"/>
      <c r="H3" s="3"/>
      <c r="I3" s="3"/>
      <c r="J3" s="3"/>
      <c r="K3" s="3"/>
    </row>
    <row r="4" spans="1:15" ht="33.6" customHeight="1">
      <c r="A4" s="102" t="s">
        <v>54</v>
      </c>
      <c r="B4" s="102"/>
      <c r="C4" s="102"/>
      <c r="D4" s="107" t="s">
        <v>339</v>
      </c>
      <c r="E4" s="107"/>
      <c r="F4" s="107"/>
      <c r="G4" s="107"/>
      <c r="H4" s="107"/>
      <c r="I4" s="107"/>
      <c r="J4" s="107"/>
      <c r="K4" s="107"/>
    </row>
    <row r="5" spans="1:15" ht="33.6" customHeight="1">
      <c r="A5" s="102" t="s">
        <v>56</v>
      </c>
      <c r="B5" s="102"/>
      <c r="C5" s="102"/>
      <c r="D5" s="108" t="s">
        <v>57</v>
      </c>
      <c r="E5" s="108"/>
      <c r="F5" s="108"/>
      <c r="G5" s="108"/>
      <c r="H5" s="4" t="s">
        <v>58</v>
      </c>
      <c r="I5" s="102" t="s">
        <v>59</v>
      </c>
      <c r="J5" s="102"/>
      <c r="K5" s="102"/>
    </row>
    <row r="6" spans="1:15" ht="33.6" customHeight="1">
      <c r="A6" s="98" t="s">
        <v>60</v>
      </c>
      <c r="B6" s="98"/>
      <c r="C6" s="98"/>
      <c r="D6" s="102"/>
      <c r="E6" s="102"/>
      <c r="F6" s="5" t="s">
        <v>61</v>
      </c>
      <c r="G6" s="5" t="s">
        <v>62</v>
      </c>
      <c r="H6" s="5" t="s">
        <v>63</v>
      </c>
      <c r="I6" s="5" t="s">
        <v>64</v>
      </c>
      <c r="J6" s="5" t="s">
        <v>65</v>
      </c>
      <c r="K6" s="4" t="s">
        <v>66</v>
      </c>
    </row>
    <row r="7" spans="1:15" ht="33.6" customHeight="1">
      <c r="A7" s="98"/>
      <c r="B7" s="98"/>
      <c r="C7" s="98"/>
      <c r="D7" s="102" t="s">
        <v>67</v>
      </c>
      <c r="E7" s="102"/>
      <c r="F7" s="6">
        <f t="shared" ref="F7:H7" si="0">F8+F9+F10</f>
        <v>78</v>
      </c>
      <c r="G7" s="6">
        <f t="shared" si="0"/>
        <v>78</v>
      </c>
      <c r="H7" s="6">
        <f t="shared" si="0"/>
        <v>67.555400000000006</v>
      </c>
      <c r="I7" s="4">
        <v>10</v>
      </c>
      <c r="J7" s="10">
        <f>H7/G7</f>
        <v>0.86609487179487199</v>
      </c>
      <c r="K7" s="11">
        <f>IF(J7*I7&gt;10,10,J7*I7)</f>
        <v>8.6609487179487203</v>
      </c>
    </row>
    <row r="8" spans="1:15" ht="33.6" customHeight="1">
      <c r="A8" s="98"/>
      <c r="B8" s="98"/>
      <c r="C8" s="98"/>
      <c r="D8" s="102" t="s">
        <v>68</v>
      </c>
      <c r="E8" s="102"/>
      <c r="F8" s="6">
        <v>78</v>
      </c>
      <c r="G8" s="6">
        <v>78</v>
      </c>
      <c r="H8" s="6">
        <v>67.555400000000006</v>
      </c>
      <c r="I8" s="12" t="s">
        <v>69</v>
      </c>
      <c r="J8" s="4" t="s">
        <v>70</v>
      </c>
      <c r="K8" s="4" t="s">
        <v>70</v>
      </c>
    </row>
    <row r="9" spans="1:15" ht="33.6" customHeight="1">
      <c r="A9" s="98"/>
      <c r="B9" s="98"/>
      <c r="C9" s="98"/>
      <c r="D9" s="102" t="s">
        <v>71</v>
      </c>
      <c r="E9" s="102"/>
      <c r="F9" s="6">
        <v>0</v>
      </c>
      <c r="G9" s="6">
        <v>0</v>
      </c>
      <c r="H9" s="6">
        <v>0</v>
      </c>
      <c r="I9" s="12" t="s">
        <v>69</v>
      </c>
      <c r="J9" s="4" t="s">
        <v>70</v>
      </c>
      <c r="K9" s="4" t="s">
        <v>70</v>
      </c>
    </row>
    <row r="10" spans="1:15" ht="33.6" customHeight="1">
      <c r="A10" s="98"/>
      <c r="B10" s="98"/>
      <c r="C10" s="98"/>
      <c r="D10" s="104" t="s">
        <v>72</v>
      </c>
      <c r="E10" s="104"/>
      <c r="F10" s="6">
        <v>0</v>
      </c>
      <c r="G10" s="6">
        <v>0</v>
      </c>
      <c r="H10" s="6">
        <v>0</v>
      </c>
      <c r="I10" s="12" t="s">
        <v>69</v>
      </c>
      <c r="J10" s="4" t="s">
        <v>70</v>
      </c>
      <c r="K10" s="4" t="s">
        <v>70</v>
      </c>
    </row>
    <row r="11" spans="1:15" ht="33.6" customHeight="1">
      <c r="A11" s="96" t="s">
        <v>73</v>
      </c>
      <c r="B11" s="101" t="s">
        <v>74</v>
      </c>
      <c r="C11" s="101"/>
      <c r="D11" s="101"/>
      <c r="E11" s="101"/>
      <c r="F11" s="101"/>
      <c r="G11" s="101"/>
      <c r="H11" s="102" t="s">
        <v>75</v>
      </c>
      <c r="I11" s="102"/>
      <c r="J11" s="102"/>
      <c r="K11" s="102"/>
    </row>
    <row r="12" spans="1:15" ht="96.6" customHeight="1">
      <c r="A12" s="96"/>
      <c r="B12" s="103" t="s">
        <v>340</v>
      </c>
      <c r="C12" s="103"/>
      <c r="D12" s="103"/>
      <c r="E12" s="103"/>
      <c r="F12" s="103"/>
      <c r="G12" s="103"/>
      <c r="H12" s="103" t="s">
        <v>341</v>
      </c>
      <c r="I12" s="103"/>
      <c r="J12" s="103"/>
      <c r="K12" s="103"/>
      <c r="M12" s="14"/>
      <c r="N12" s="14"/>
      <c r="O12" s="14"/>
    </row>
    <row r="13" spans="1:15" ht="36" customHeight="1">
      <c r="A13" s="96" t="s">
        <v>78</v>
      </c>
      <c r="B13" s="5" t="s">
        <v>79</v>
      </c>
      <c r="C13" s="4" t="s">
        <v>80</v>
      </c>
      <c r="D13" s="102" t="s">
        <v>81</v>
      </c>
      <c r="E13" s="102"/>
      <c r="F13" s="102"/>
      <c r="G13" s="5" t="s">
        <v>82</v>
      </c>
      <c r="H13" s="4" t="s">
        <v>83</v>
      </c>
      <c r="I13" s="5" t="s">
        <v>84</v>
      </c>
      <c r="J13" s="5" t="s">
        <v>66</v>
      </c>
      <c r="K13" s="5" t="s">
        <v>85</v>
      </c>
    </row>
    <row r="14" spans="1:15" ht="36.6" customHeight="1">
      <c r="A14" s="96"/>
      <c r="B14" s="97" t="s">
        <v>86</v>
      </c>
      <c r="C14" s="90" t="s">
        <v>87</v>
      </c>
      <c r="D14" s="99" t="s">
        <v>342</v>
      </c>
      <c r="E14" s="99"/>
      <c r="F14" s="99"/>
      <c r="G14" s="5" t="s">
        <v>343</v>
      </c>
      <c r="H14" s="5" t="s">
        <v>95</v>
      </c>
      <c r="I14" s="5" t="s">
        <v>91</v>
      </c>
      <c r="J14" s="4">
        <v>20</v>
      </c>
      <c r="K14" s="4" t="s">
        <v>70</v>
      </c>
    </row>
    <row r="15" spans="1:15" ht="30" customHeight="1">
      <c r="A15" s="96"/>
      <c r="B15" s="97"/>
      <c r="C15" s="91" t="s">
        <v>92</v>
      </c>
      <c r="D15" s="99" t="s">
        <v>93</v>
      </c>
      <c r="E15" s="99"/>
      <c r="F15" s="99"/>
      <c r="G15" s="5" t="s">
        <v>145</v>
      </c>
      <c r="H15" s="5" t="s">
        <v>95</v>
      </c>
      <c r="I15" s="5" t="s">
        <v>96</v>
      </c>
      <c r="J15" s="4">
        <v>10</v>
      </c>
      <c r="K15" s="4" t="s">
        <v>70</v>
      </c>
    </row>
    <row r="16" spans="1:15" ht="30" customHeight="1">
      <c r="A16" s="96"/>
      <c r="B16" s="97"/>
      <c r="C16" s="91" t="s">
        <v>97</v>
      </c>
      <c r="D16" s="99" t="s">
        <v>98</v>
      </c>
      <c r="E16" s="99"/>
      <c r="F16" s="99"/>
      <c r="G16" s="5" t="s">
        <v>344</v>
      </c>
      <c r="H16" s="5" t="s">
        <v>95</v>
      </c>
      <c r="I16" s="5" t="s">
        <v>96</v>
      </c>
      <c r="J16" s="4">
        <v>10</v>
      </c>
      <c r="K16" s="4" t="s">
        <v>70</v>
      </c>
    </row>
    <row r="17" spans="1:11" ht="30" customHeight="1">
      <c r="A17" s="96"/>
      <c r="B17" s="97"/>
      <c r="C17" s="91" t="s">
        <v>100</v>
      </c>
      <c r="D17" s="99" t="s">
        <v>101</v>
      </c>
      <c r="E17" s="99"/>
      <c r="F17" s="99"/>
      <c r="G17" s="5" t="s">
        <v>102</v>
      </c>
      <c r="H17" s="5" t="s">
        <v>95</v>
      </c>
      <c r="I17" s="5" t="s">
        <v>96</v>
      </c>
      <c r="J17" s="4">
        <v>10</v>
      </c>
      <c r="K17" s="4" t="s">
        <v>70</v>
      </c>
    </row>
    <row r="18" spans="1:11" ht="36.6" customHeight="1">
      <c r="A18" s="96"/>
      <c r="B18" s="97" t="s">
        <v>103</v>
      </c>
      <c r="C18" s="90" t="s">
        <v>104</v>
      </c>
      <c r="D18" s="99" t="s">
        <v>147</v>
      </c>
      <c r="E18" s="99"/>
      <c r="F18" s="99"/>
      <c r="G18" s="5" t="s">
        <v>106</v>
      </c>
      <c r="H18" s="5" t="s">
        <v>95</v>
      </c>
      <c r="I18" s="5" t="s">
        <v>107</v>
      </c>
      <c r="J18" s="4">
        <v>5</v>
      </c>
      <c r="K18" s="4" t="s">
        <v>70</v>
      </c>
    </row>
    <row r="19" spans="1:11" ht="30" customHeight="1">
      <c r="A19" s="96"/>
      <c r="B19" s="97"/>
      <c r="C19" s="91" t="s">
        <v>108</v>
      </c>
      <c r="D19" s="99" t="s">
        <v>235</v>
      </c>
      <c r="E19" s="99"/>
      <c r="F19" s="99"/>
      <c r="G19" s="5" t="s">
        <v>106</v>
      </c>
      <c r="H19" s="5" t="s">
        <v>95</v>
      </c>
      <c r="I19" s="5" t="s">
        <v>96</v>
      </c>
      <c r="J19" s="4">
        <v>10</v>
      </c>
      <c r="K19" s="4" t="s">
        <v>70</v>
      </c>
    </row>
    <row r="20" spans="1:11" ht="30" customHeight="1">
      <c r="A20" s="96"/>
      <c r="B20" s="97"/>
      <c r="C20" s="91" t="s">
        <v>110</v>
      </c>
      <c r="D20" s="99" t="s">
        <v>149</v>
      </c>
      <c r="E20" s="99"/>
      <c r="F20" s="99"/>
      <c r="G20" s="5" t="s">
        <v>106</v>
      </c>
      <c r="H20" s="5" t="s">
        <v>95</v>
      </c>
      <c r="I20" s="5" t="s">
        <v>107</v>
      </c>
      <c r="J20" s="4">
        <v>5</v>
      </c>
      <c r="K20" s="4" t="s">
        <v>70</v>
      </c>
    </row>
    <row r="21" spans="1:11" ht="30" customHeight="1">
      <c r="A21" s="96"/>
      <c r="B21" s="97"/>
      <c r="C21" s="91" t="s">
        <v>112</v>
      </c>
      <c r="D21" s="99" t="s">
        <v>338</v>
      </c>
      <c r="E21" s="99"/>
      <c r="F21" s="99"/>
      <c r="G21" s="5" t="s">
        <v>106</v>
      </c>
      <c r="H21" s="5" t="s">
        <v>95</v>
      </c>
      <c r="I21" s="5" t="s">
        <v>96</v>
      </c>
      <c r="J21" s="4">
        <v>10</v>
      </c>
      <c r="K21" s="4" t="s">
        <v>70</v>
      </c>
    </row>
    <row r="22" spans="1:11" ht="36.6" customHeight="1">
      <c r="A22" s="96"/>
      <c r="B22" s="90" t="s">
        <v>114</v>
      </c>
      <c r="C22" s="90" t="s">
        <v>114</v>
      </c>
      <c r="D22" s="99" t="s">
        <v>115</v>
      </c>
      <c r="E22" s="99"/>
      <c r="F22" s="99"/>
      <c r="G22" s="5" t="s">
        <v>181</v>
      </c>
      <c r="H22" s="5" t="s">
        <v>95</v>
      </c>
      <c r="I22" s="5" t="s">
        <v>96</v>
      </c>
      <c r="J22" s="4">
        <v>10</v>
      </c>
      <c r="K22" s="4" t="s">
        <v>70</v>
      </c>
    </row>
    <row r="23" spans="1:11" ht="37.5" customHeight="1">
      <c r="A23" s="100" t="s">
        <v>117</v>
      </c>
      <c r="B23" s="100"/>
      <c r="C23" s="100"/>
      <c r="D23" s="100"/>
      <c r="E23" s="100"/>
      <c r="F23" s="100"/>
      <c r="G23" s="100"/>
      <c r="H23" s="9" t="s">
        <v>70</v>
      </c>
      <c r="I23" s="9">
        <v>100</v>
      </c>
      <c r="J23" s="13">
        <f>SUM(J14:J22)+K7</f>
        <v>98.660948717948699</v>
      </c>
      <c r="K23" s="4" t="s">
        <v>70</v>
      </c>
    </row>
  </sheetData>
  <mergeCells count="32">
    <mergeCell ref="A1:K1"/>
    <mergeCell ref="A2:K2"/>
    <mergeCell ref="A4:C4"/>
    <mergeCell ref="D4:K4"/>
    <mergeCell ref="A5:C5"/>
    <mergeCell ref="D5:G5"/>
    <mergeCell ref="I5:K5"/>
    <mergeCell ref="H11:K11"/>
    <mergeCell ref="B12:G12"/>
    <mergeCell ref="H12:K12"/>
    <mergeCell ref="D13:F13"/>
    <mergeCell ref="D6:E6"/>
    <mergeCell ref="D7:E7"/>
    <mergeCell ref="D8:E8"/>
    <mergeCell ref="D9:E9"/>
    <mergeCell ref="D10:E10"/>
    <mergeCell ref="D14:F14"/>
    <mergeCell ref="D15:F15"/>
    <mergeCell ref="D16:F16"/>
    <mergeCell ref="D17:F17"/>
    <mergeCell ref="D18:F18"/>
    <mergeCell ref="D19:F19"/>
    <mergeCell ref="D20:F20"/>
    <mergeCell ref="D21:F21"/>
    <mergeCell ref="D22:F22"/>
    <mergeCell ref="A23:G23"/>
    <mergeCell ref="A11:A12"/>
    <mergeCell ref="A13:A22"/>
    <mergeCell ref="B14:B17"/>
    <mergeCell ref="B18:B21"/>
    <mergeCell ref="A6:C10"/>
    <mergeCell ref="B11:G11"/>
  </mergeCells>
  <phoneticPr fontId="49" type="noConversion"/>
  <pageMargins left="0.75" right="0.75" top="1" bottom="1" header="0.5" footer="0.5"/>
</worksheet>
</file>

<file path=xl/worksheets/sheet24.xml><?xml version="1.0" encoding="utf-8"?>
<worksheet xmlns="http://schemas.openxmlformats.org/spreadsheetml/2006/main" xmlns:r="http://schemas.openxmlformats.org/officeDocument/2006/relationships">
  <dimension ref="A1:K26"/>
  <sheetViews>
    <sheetView workbookViewId="0">
      <selection activeCell="N17" sqref="N17"/>
    </sheetView>
  </sheetViews>
  <sheetFormatPr defaultColWidth="8.25" defaultRowHeight="14.1" customHeight="1"/>
  <cols>
    <col min="1" max="1" width="6.125" style="1" customWidth="1"/>
    <col min="2" max="2" width="9.5" style="1" customWidth="1"/>
    <col min="3" max="4" width="15.375" style="1" customWidth="1"/>
    <col min="5" max="5" width="2.75" style="1" customWidth="1"/>
    <col min="6" max="6" width="11.125" style="1" customWidth="1"/>
    <col min="7" max="7" width="16.5" style="1" customWidth="1"/>
    <col min="8" max="8" width="18.125" style="1" customWidth="1"/>
    <col min="9" max="10" width="9" style="1" customWidth="1"/>
    <col min="11" max="11" width="20.25" style="1" customWidth="1"/>
    <col min="12" max="16384" width="8.25" style="1"/>
  </cols>
  <sheetData>
    <row r="1" spans="1:11" ht="24.75" customHeight="1">
      <c r="A1" s="122" t="s">
        <v>52</v>
      </c>
      <c r="B1" s="122"/>
      <c r="C1" s="122"/>
      <c r="D1" s="122"/>
      <c r="E1" s="122"/>
      <c r="F1" s="122"/>
      <c r="G1" s="122"/>
      <c r="H1" s="122"/>
      <c r="I1" s="122"/>
      <c r="J1" s="122"/>
      <c r="K1" s="122"/>
    </row>
    <row r="2" spans="1:11" ht="15.95" customHeight="1">
      <c r="A2" s="106" t="s">
        <v>53</v>
      </c>
      <c r="B2" s="106"/>
      <c r="C2" s="106"/>
      <c r="D2" s="106"/>
      <c r="E2" s="106"/>
      <c r="F2" s="106"/>
      <c r="G2" s="106"/>
      <c r="H2" s="106"/>
      <c r="I2" s="106"/>
      <c r="J2" s="106"/>
      <c r="K2" s="106"/>
    </row>
    <row r="3" spans="1:11" ht="33.6" customHeight="1">
      <c r="A3" s="118" t="s">
        <v>54</v>
      </c>
      <c r="B3" s="118"/>
      <c r="C3" s="118"/>
      <c r="D3" s="123" t="s">
        <v>345</v>
      </c>
      <c r="E3" s="123"/>
      <c r="F3" s="123"/>
      <c r="G3" s="123"/>
      <c r="H3" s="123"/>
      <c r="I3" s="123"/>
      <c r="J3" s="123"/>
      <c r="K3" s="123"/>
    </row>
    <row r="4" spans="1:11" ht="33.6" customHeight="1">
      <c r="A4" s="118" t="s">
        <v>56</v>
      </c>
      <c r="B4" s="118"/>
      <c r="C4" s="118"/>
      <c r="D4" s="124" t="s">
        <v>57</v>
      </c>
      <c r="E4" s="124"/>
      <c r="F4" s="124"/>
      <c r="G4" s="124"/>
      <c r="H4" s="82" t="s">
        <v>58</v>
      </c>
      <c r="I4" s="118" t="s">
        <v>346</v>
      </c>
      <c r="J4" s="118"/>
      <c r="K4" s="118"/>
    </row>
    <row r="5" spans="1:11" ht="33.6" customHeight="1">
      <c r="A5" s="110" t="s">
        <v>60</v>
      </c>
      <c r="B5" s="110"/>
      <c r="C5" s="110"/>
      <c r="D5" s="118"/>
      <c r="E5" s="118"/>
      <c r="F5" s="83" t="s">
        <v>61</v>
      </c>
      <c r="G5" s="72" t="s">
        <v>347</v>
      </c>
      <c r="H5" s="72" t="s">
        <v>348</v>
      </c>
      <c r="I5" s="83" t="s">
        <v>64</v>
      </c>
      <c r="J5" s="72" t="s">
        <v>349</v>
      </c>
      <c r="K5" s="82" t="s">
        <v>66</v>
      </c>
    </row>
    <row r="6" spans="1:11" ht="33.6" customHeight="1">
      <c r="A6" s="110"/>
      <c r="B6" s="110"/>
      <c r="C6" s="110"/>
      <c r="D6" s="118" t="s">
        <v>67</v>
      </c>
      <c r="E6" s="118"/>
      <c r="F6" s="82">
        <f t="shared" ref="F6:H6" si="0">F7+F8+F9</f>
        <v>120</v>
      </c>
      <c r="G6" s="82">
        <f t="shared" si="0"/>
        <v>120</v>
      </c>
      <c r="H6" s="82">
        <f t="shared" si="0"/>
        <v>119.12</v>
      </c>
      <c r="I6" s="82">
        <v>10</v>
      </c>
      <c r="J6" s="87">
        <f>H6/G6</f>
        <v>0.99266666666666703</v>
      </c>
      <c r="K6" s="88">
        <f>J6*I6</f>
        <v>9.9266666666666694</v>
      </c>
    </row>
    <row r="7" spans="1:11" ht="33.6" customHeight="1">
      <c r="A7" s="110"/>
      <c r="B7" s="110"/>
      <c r="C7" s="110"/>
      <c r="D7" s="118" t="s">
        <v>68</v>
      </c>
      <c r="E7" s="118"/>
      <c r="F7" s="82">
        <v>120</v>
      </c>
      <c r="G7" s="82">
        <v>120</v>
      </c>
      <c r="H7" s="82">
        <v>119.12</v>
      </c>
      <c r="I7" s="82" t="s">
        <v>69</v>
      </c>
      <c r="J7" s="82" t="s">
        <v>70</v>
      </c>
      <c r="K7" s="82" t="s">
        <v>70</v>
      </c>
    </row>
    <row r="8" spans="1:11" ht="33.6" customHeight="1">
      <c r="A8" s="110"/>
      <c r="B8" s="110"/>
      <c r="C8" s="110"/>
      <c r="D8" s="118" t="s">
        <v>71</v>
      </c>
      <c r="E8" s="118"/>
      <c r="F8" s="82">
        <v>0</v>
      </c>
      <c r="G8" s="82">
        <v>0</v>
      </c>
      <c r="H8" s="82">
        <v>0</v>
      </c>
      <c r="I8" s="82" t="s">
        <v>69</v>
      </c>
      <c r="J8" s="82" t="s">
        <v>70</v>
      </c>
      <c r="K8" s="82" t="s">
        <v>70</v>
      </c>
    </row>
    <row r="9" spans="1:11" ht="33.6" customHeight="1">
      <c r="A9" s="110"/>
      <c r="B9" s="110"/>
      <c r="C9" s="110"/>
      <c r="D9" s="121" t="s">
        <v>72</v>
      </c>
      <c r="E9" s="121"/>
      <c r="F9" s="84">
        <v>0</v>
      </c>
      <c r="G9" s="84">
        <v>0</v>
      </c>
      <c r="H9" s="84">
        <v>0</v>
      </c>
      <c r="I9" s="82" t="s">
        <v>69</v>
      </c>
      <c r="J9" s="82" t="s">
        <v>70</v>
      </c>
      <c r="K9" s="82" t="s">
        <v>70</v>
      </c>
    </row>
    <row r="10" spans="1:11" ht="33.6" customHeight="1">
      <c r="A10" s="113" t="s">
        <v>350</v>
      </c>
      <c r="B10" s="117" t="s">
        <v>74</v>
      </c>
      <c r="C10" s="117"/>
      <c r="D10" s="117"/>
      <c r="E10" s="117"/>
      <c r="F10" s="117"/>
      <c r="G10" s="117"/>
      <c r="H10" s="118" t="s">
        <v>75</v>
      </c>
      <c r="I10" s="118"/>
      <c r="J10" s="118"/>
      <c r="K10" s="118"/>
    </row>
    <row r="11" spans="1:11" ht="66" customHeight="1">
      <c r="A11" s="113"/>
      <c r="B11" s="119" t="s">
        <v>351</v>
      </c>
      <c r="C11" s="119"/>
      <c r="D11" s="119"/>
      <c r="E11" s="119"/>
      <c r="F11" s="119"/>
      <c r="G11" s="119"/>
      <c r="H11" s="120" t="s">
        <v>352</v>
      </c>
      <c r="I11" s="120"/>
      <c r="J11" s="120"/>
      <c r="K11" s="120"/>
    </row>
    <row r="12" spans="1:11" ht="36" customHeight="1">
      <c r="A12" s="114" t="s">
        <v>353</v>
      </c>
      <c r="B12" s="83" t="s">
        <v>79</v>
      </c>
      <c r="C12" s="82" t="s">
        <v>80</v>
      </c>
      <c r="D12" s="118" t="s">
        <v>81</v>
      </c>
      <c r="E12" s="118"/>
      <c r="F12" s="118"/>
      <c r="G12" s="83" t="s">
        <v>82</v>
      </c>
      <c r="H12" s="82" t="s">
        <v>83</v>
      </c>
      <c r="I12" s="83" t="s">
        <v>84</v>
      </c>
      <c r="J12" s="83" t="s">
        <v>66</v>
      </c>
      <c r="K12" s="83" t="s">
        <v>85</v>
      </c>
    </row>
    <row r="13" spans="1:11" ht="36.6" customHeight="1">
      <c r="A13" s="114"/>
      <c r="B13" s="115" t="s">
        <v>354</v>
      </c>
      <c r="C13" s="74" t="s">
        <v>87</v>
      </c>
      <c r="D13" s="99" t="s">
        <v>355</v>
      </c>
      <c r="E13" s="99"/>
      <c r="F13" s="99"/>
      <c r="G13" s="83" t="s">
        <v>356</v>
      </c>
      <c r="H13" s="83" t="s">
        <v>357</v>
      </c>
      <c r="I13" s="83">
        <v>15</v>
      </c>
      <c r="J13" s="82">
        <v>14.65</v>
      </c>
      <c r="K13" s="83" t="s">
        <v>358</v>
      </c>
    </row>
    <row r="14" spans="1:11" ht="30" customHeight="1">
      <c r="A14" s="114"/>
      <c r="B14" s="115"/>
      <c r="C14" s="75" t="s">
        <v>92</v>
      </c>
      <c r="D14" s="99" t="s">
        <v>359</v>
      </c>
      <c r="E14" s="99"/>
      <c r="F14" s="99"/>
      <c r="G14" s="83" t="s">
        <v>120</v>
      </c>
      <c r="H14" s="83" t="s">
        <v>95</v>
      </c>
      <c r="I14" s="83">
        <v>10</v>
      </c>
      <c r="J14" s="82">
        <v>10</v>
      </c>
      <c r="K14" s="82" t="s">
        <v>70</v>
      </c>
    </row>
    <row r="15" spans="1:11" ht="30" customHeight="1">
      <c r="A15" s="114"/>
      <c r="B15" s="115"/>
      <c r="C15" s="75" t="s">
        <v>97</v>
      </c>
      <c r="D15" s="99" t="s">
        <v>360</v>
      </c>
      <c r="E15" s="99"/>
      <c r="F15" s="99"/>
      <c r="G15" s="83" t="s">
        <v>120</v>
      </c>
      <c r="H15" s="83" t="s">
        <v>95</v>
      </c>
      <c r="I15" s="83">
        <v>10</v>
      </c>
      <c r="J15" s="82">
        <v>10</v>
      </c>
      <c r="K15" s="82" t="s">
        <v>70</v>
      </c>
    </row>
    <row r="16" spans="1:11" ht="30" customHeight="1">
      <c r="A16" s="114"/>
      <c r="B16" s="115"/>
      <c r="C16" s="75" t="s">
        <v>100</v>
      </c>
      <c r="D16" s="99" t="s">
        <v>361</v>
      </c>
      <c r="E16" s="99"/>
      <c r="F16" s="99"/>
      <c r="G16" s="85" t="s">
        <v>362</v>
      </c>
      <c r="H16" s="83" t="s">
        <v>95</v>
      </c>
      <c r="I16" s="83">
        <v>15</v>
      </c>
      <c r="J16" s="82">
        <v>15</v>
      </c>
      <c r="K16" s="82" t="s">
        <v>70</v>
      </c>
    </row>
    <row r="17" spans="1:11" ht="51.95" customHeight="1">
      <c r="A17" s="114"/>
      <c r="B17" s="115" t="s">
        <v>363</v>
      </c>
      <c r="C17" s="74" t="s">
        <v>104</v>
      </c>
      <c r="D17" s="99" t="s">
        <v>364</v>
      </c>
      <c r="E17" s="99"/>
      <c r="F17" s="99"/>
      <c r="G17" s="83" t="s">
        <v>180</v>
      </c>
      <c r="H17" s="83" t="s">
        <v>95</v>
      </c>
      <c r="I17" s="83">
        <v>10</v>
      </c>
      <c r="J17" s="82">
        <v>10</v>
      </c>
      <c r="K17" s="82" t="s">
        <v>70</v>
      </c>
    </row>
    <row r="18" spans="1:11" ht="35.1" customHeight="1">
      <c r="A18" s="114"/>
      <c r="B18" s="115"/>
      <c r="C18" s="75" t="s">
        <v>108</v>
      </c>
      <c r="D18" s="99" t="s">
        <v>365</v>
      </c>
      <c r="E18" s="99"/>
      <c r="F18" s="99"/>
      <c r="G18" s="83" t="s">
        <v>180</v>
      </c>
      <c r="H18" s="83" t="s">
        <v>95</v>
      </c>
      <c r="I18" s="83">
        <v>10</v>
      </c>
      <c r="J18" s="82">
        <v>10</v>
      </c>
      <c r="K18" s="82" t="s">
        <v>70</v>
      </c>
    </row>
    <row r="19" spans="1:11" ht="30" customHeight="1">
      <c r="A19" s="114"/>
      <c r="B19" s="115"/>
      <c r="C19" s="75" t="s">
        <v>110</v>
      </c>
      <c r="D19" s="99" t="s">
        <v>366</v>
      </c>
      <c r="E19" s="99"/>
      <c r="F19" s="99"/>
      <c r="G19" s="83" t="s">
        <v>180</v>
      </c>
      <c r="H19" s="83" t="s">
        <v>95</v>
      </c>
      <c r="I19" s="83">
        <v>5</v>
      </c>
      <c r="J19" s="82">
        <v>5</v>
      </c>
      <c r="K19" s="82" t="s">
        <v>70</v>
      </c>
    </row>
    <row r="20" spans="1:11" ht="35.1" customHeight="1">
      <c r="A20" s="114"/>
      <c r="B20" s="115"/>
      <c r="C20" s="75" t="s">
        <v>112</v>
      </c>
      <c r="D20" s="99" t="s">
        <v>367</v>
      </c>
      <c r="E20" s="99"/>
      <c r="F20" s="99"/>
      <c r="G20" s="83" t="s">
        <v>180</v>
      </c>
      <c r="H20" s="83" t="s">
        <v>95</v>
      </c>
      <c r="I20" s="83">
        <v>5</v>
      </c>
      <c r="J20" s="82">
        <v>5</v>
      </c>
      <c r="K20" s="82" t="s">
        <v>70</v>
      </c>
    </row>
    <row r="21" spans="1:11" ht="59.1" customHeight="1">
      <c r="A21" s="114"/>
      <c r="B21" s="74" t="s">
        <v>368</v>
      </c>
      <c r="C21" s="74" t="s">
        <v>369</v>
      </c>
      <c r="D21" s="99" t="s">
        <v>115</v>
      </c>
      <c r="E21" s="99"/>
      <c r="F21" s="99"/>
      <c r="G21" s="83" t="s">
        <v>370</v>
      </c>
      <c r="H21" s="83" t="s">
        <v>371</v>
      </c>
      <c r="I21" s="83">
        <v>10</v>
      </c>
      <c r="J21" s="82">
        <v>9.99</v>
      </c>
      <c r="K21" s="83" t="s">
        <v>372</v>
      </c>
    </row>
    <row r="22" spans="1:11" ht="51" customHeight="1">
      <c r="A22" s="116" t="s">
        <v>117</v>
      </c>
      <c r="B22" s="116"/>
      <c r="C22" s="116"/>
      <c r="D22" s="116"/>
      <c r="E22" s="116"/>
      <c r="F22" s="116"/>
      <c r="G22" s="116"/>
      <c r="H22" s="86" t="s">
        <v>70</v>
      </c>
      <c r="I22" s="86">
        <v>100</v>
      </c>
      <c r="J22" s="89">
        <f>SUM(J13:J21)+K6</f>
        <v>99.566666666666706</v>
      </c>
      <c r="K22" s="83"/>
    </row>
    <row r="23" spans="1:11" ht="29.25" customHeight="1">
      <c r="A23" s="111" t="s">
        <v>373</v>
      </c>
      <c r="B23" s="111"/>
      <c r="C23" s="111"/>
      <c r="D23" s="111"/>
      <c r="E23" s="111"/>
      <c r="F23" s="111"/>
      <c r="G23" s="111"/>
      <c r="H23" s="111"/>
      <c r="I23" s="111"/>
      <c r="J23" s="111"/>
      <c r="K23" s="111"/>
    </row>
    <row r="24" spans="1:11" ht="28.5" customHeight="1">
      <c r="A24" s="112" t="s">
        <v>374</v>
      </c>
      <c r="B24" s="112"/>
      <c r="C24" s="112"/>
      <c r="D24" s="112"/>
      <c r="E24" s="112"/>
      <c r="F24" s="112"/>
      <c r="G24" s="112"/>
      <c r="H24" s="112"/>
      <c r="I24" s="112"/>
      <c r="J24" s="112"/>
      <c r="K24" s="112"/>
    </row>
    <row r="25" spans="1:11" ht="26.25" customHeight="1">
      <c r="A25" s="112" t="s">
        <v>375</v>
      </c>
      <c r="B25" s="112"/>
      <c r="C25" s="112"/>
      <c r="D25" s="112"/>
      <c r="E25" s="112"/>
      <c r="F25" s="112"/>
      <c r="G25" s="112"/>
      <c r="H25" s="112"/>
      <c r="I25" s="112"/>
      <c r="J25" s="112"/>
      <c r="K25" s="112"/>
    </row>
    <row r="26" spans="1:11" ht="25.5" customHeight="1">
      <c r="A26" s="112" t="s">
        <v>376</v>
      </c>
      <c r="B26" s="112"/>
      <c r="C26" s="112"/>
      <c r="D26" s="112"/>
      <c r="E26" s="112"/>
      <c r="F26" s="112"/>
      <c r="G26" s="112"/>
      <c r="H26" s="112"/>
      <c r="I26" s="112"/>
      <c r="J26" s="112"/>
      <c r="K26" s="112"/>
    </row>
  </sheetData>
  <mergeCells count="36">
    <mergeCell ref="A1:K1"/>
    <mergeCell ref="A2:K2"/>
    <mergeCell ref="A3:C3"/>
    <mergeCell ref="D3:K3"/>
    <mergeCell ref="A4:C4"/>
    <mergeCell ref="D4:G4"/>
    <mergeCell ref="I4:K4"/>
    <mergeCell ref="D5:E5"/>
    <mergeCell ref="D6:E6"/>
    <mergeCell ref="D7:E7"/>
    <mergeCell ref="D8:E8"/>
    <mergeCell ref="D9:E9"/>
    <mergeCell ref="D15:F15"/>
    <mergeCell ref="D16:F16"/>
    <mergeCell ref="D17:F17"/>
    <mergeCell ref="B10:G10"/>
    <mergeCell ref="H10:K10"/>
    <mergeCell ref="B11:G11"/>
    <mergeCell ref="H11:K11"/>
    <mergeCell ref="D12:F12"/>
    <mergeCell ref="A5:C9"/>
    <mergeCell ref="A23:K23"/>
    <mergeCell ref="A24:K24"/>
    <mergeCell ref="A25:K25"/>
    <mergeCell ref="A26:K26"/>
    <mergeCell ref="A10:A11"/>
    <mergeCell ref="A12:A21"/>
    <mergeCell ref="B13:B16"/>
    <mergeCell ref="B17:B20"/>
    <mergeCell ref="D18:F18"/>
    <mergeCell ref="D19:F19"/>
    <mergeCell ref="D20:F20"/>
    <mergeCell ref="D21:F21"/>
    <mergeCell ref="A22:G22"/>
    <mergeCell ref="D13:F13"/>
    <mergeCell ref="D14:F14"/>
  </mergeCells>
  <phoneticPr fontId="49" type="noConversion"/>
  <pageMargins left="0.75" right="0.75" top="1" bottom="1" header="0.5" footer="0.5"/>
</worksheet>
</file>

<file path=xl/worksheets/sheet25.xml><?xml version="1.0" encoding="utf-8"?>
<worksheet xmlns="http://schemas.openxmlformats.org/spreadsheetml/2006/main" xmlns:r="http://schemas.openxmlformats.org/officeDocument/2006/relationships">
  <dimension ref="A1:K26"/>
  <sheetViews>
    <sheetView workbookViewId="0">
      <selection activeCell="N17" sqref="N17"/>
    </sheetView>
  </sheetViews>
  <sheetFormatPr defaultColWidth="8.25" defaultRowHeight="14.1" customHeight="1"/>
  <cols>
    <col min="1" max="1" width="6.125" style="1" customWidth="1"/>
    <col min="2" max="2" width="9.5" style="1" customWidth="1"/>
    <col min="3" max="3" width="15.125" style="1" customWidth="1"/>
    <col min="4" max="4" width="15.375" style="1" customWidth="1"/>
    <col min="5" max="5" width="7.375" style="1" customWidth="1"/>
    <col min="6" max="6" width="11.125" style="1" customWidth="1"/>
    <col min="7" max="7" width="19.5" style="1" customWidth="1"/>
    <col min="8" max="8" width="19.375" style="1" customWidth="1"/>
    <col min="9" max="10" width="9" style="1" customWidth="1"/>
    <col min="11" max="11" width="13" style="1" customWidth="1"/>
    <col min="12" max="16384" width="8.25" style="1"/>
  </cols>
  <sheetData>
    <row r="1" spans="1:11" ht="24.75" customHeight="1">
      <c r="A1" s="122" t="s">
        <v>52</v>
      </c>
      <c r="B1" s="122"/>
      <c r="C1" s="122"/>
      <c r="D1" s="122"/>
      <c r="E1" s="122"/>
      <c r="F1" s="122"/>
      <c r="G1" s="122"/>
      <c r="H1" s="122"/>
      <c r="I1" s="122"/>
      <c r="J1" s="122"/>
      <c r="K1" s="122"/>
    </row>
    <row r="2" spans="1:11" ht="15.95" customHeight="1">
      <c r="A2" s="132" t="s">
        <v>53</v>
      </c>
      <c r="B2" s="132"/>
      <c r="C2" s="132"/>
      <c r="D2" s="132"/>
      <c r="E2" s="132"/>
      <c r="F2" s="132"/>
      <c r="G2" s="132"/>
      <c r="H2" s="132"/>
      <c r="I2" s="132"/>
      <c r="J2" s="132"/>
      <c r="K2" s="132"/>
    </row>
    <row r="3" spans="1:11" ht="33.6" customHeight="1">
      <c r="A3" s="123" t="s">
        <v>54</v>
      </c>
      <c r="B3" s="123"/>
      <c r="C3" s="123"/>
      <c r="D3" s="123" t="s">
        <v>377</v>
      </c>
      <c r="E3" s="123"/>
      <c r="F3" s="123"/>
      <c r="G3" s="123"/>
      <c r="H3" s="123"/>
      <c r="I3" s="123"/>
      <c r="J3" s="123"/>
      <c r="K3" s="123"/>
    </row>
    <row r="4" spans="1:11" ht="33.6" customHeight="1">
      <c r="A4" s="123" t="s">
        <v>56</v>
      </c>
      <c r="B4" s="123"/>
      <c r="C4" s="123"/>
      <c r="D4" s="133" t="s">
        <v>57</v>
      </c>
      <c r="E4" s="133"/>
      <c r="F4" s="133"/>
      <c r="G4" s="133"/>
      <c r="H4" s="71" t="s">
        <v>58</v>
      </c>
      <c r="I4" s="123" t="s">
        <v>346</v>
      </c>
      <c r="J4" s="123"/>
      <c r="K4" s="123"/>
    </row>
    <row r="5" spans="1:11" ht="33.6" customHeight="1">
      <c r="A5" s="125" t="s">
        <v>60</v>
      </c>
      <c r="B5" s="125"/>
      <c r="C5" s="125"/>
      <c r="D5" s="123"/>
      <c r="E5" s="123"/>
      <c r="F5" s="72" t="s">
        <v>61</v>
      </c>
      <c r="G5" s="72" t="s">
        <v>347</v>
      </c>
      <c r="H5" s="72" t="s">
        <v>348</v>
      </c>
      <c r="I5" s="72" t="s">
        <v>64</v>
      </c>
      <c r="J5" s="72" t="s">
        <v>349</v>
      </c>
      <c r="K5" s="71" t="s">
        <v>66</v>
      </c>
    </row>
    <row r="6" spans="1:11" ht="33.6" customHeight="1">
      <c r="A6" s="125"/>
      <c r="B6" s="125"/>
      <c r="C6" s="125"/>
      <c r="D6" s="123" t="s">
        <v>67</v>
      </c>
      <c r="E6" s="123"/>
      <c r="F6" s="71">
        <f t="shared" ref="F6:H6" si="0">F7+F8+F9</f>
        <v>100</v>
      </c>
      <c r="G6" s="71">
        <f t="shared" si="0"/>
        <v>100</v>
      </c>
      <c r="H6" s="71">
        <f t="shared" si="0"/>
        <v>96.991</v>
      </c>
      <c r="I6" s="71">
        <v>10</v>
      </c>
      <c r="J6" s="77">
        <f>H6/G6</f>
        <v>0.96991000000000005</v>
      </c>
      <c r="K6" s="78">
        <f>J6*I6</f>
        <v>9.6990999999999996</v>
      </c>
    </row>
    <row r="7" spans="1:11" ht="33.6" customHeight="1">
      <c r="A7" s="125"/>
      <c r="B7" s="125"/>
      <c r="C7" s="125"/>
      <c r="D7" s="123" t="s">
        <v>68</v>
      </c>
      <c r="E7" s="123"/>
      <c r="F7" s="71">
        <v>100</v>
      </c>
      <c r="G7" s="71">
        <v>100</v>
      </c>
      <c r="H7" s="71">
        <v>96.991</v>
      </c>
      <c r="I7" s="71" t="s">
        <v>69</v>
      </c>
      <c r="J7" s="71" t="s">
        <v>70</v>
      </c>
      <c r="K7" s="71" t="s">
        <v>70</v>
      </c>
    </row>
    <row r="8" spans="1:11" ht="33.6" customHeight="1">
      <c r="A8" s="125"/>
      <c r="B8" s="125"/>
      <c r="C8" s="125"/>
      <c r="D8" s="123" t="s">
        <v>71</v>
      </c>
      <c r="E8" s="123"/>
      <c r="F8" s="71">
        <v>0</v>
      </c>
      <c r="G8" s="71">
        <v>0</v>
      </c>
      <c r="H8" s="71">
        <v>0</v>
      </c>
      <c r="I8" s="71" t="s">
        <v>69</v>
      </c>
      <c r="J8" s="71" t="s">
        <v>70</v>
      </c>
      <c r="K8" s="71" t="s">
        <v>70</v>
      </c>
    </row>
    <row r="9" spans="1:11" ht="33.6" customHeight="1">
      <c r="A9" s="125"/>
      <c r="B9" s="125"/>
      <c r="C9" s="125"/>
      <c r="D9" s="131" t="s">
        <v>72</v>
      </c>
      <c r="E9" s="131"/>
      <c r="F9" s="73">
        <v>0</v>
      </c>
      <c r="G9" s="73">
        <v>0</v>
      </c>
      <c r="H9" s="73">
        <v>0</v>
      </c>
      <c r="I9" s="71" t="s">
        <v>69</v>
      </c>
      <c r="J9" s="71" t="s">
        <v>70</v>
      </c>
      <c r="K9" s="71" t="s">
        <v>70</v>
      </c>
    </row>
    <row r="10" spans="1:11" ht="33.6" customHeight="1">
      <c r="A10" s="113" t="s">
        <v>350</v>
      </c>
      <c r="B10" s="128" t="s">
        <v>74</v>
      </c>
      <c r="C10" s="128"/>
      <c r="D10" s="128"/>
      <c r="E10" s="128"/>
      <c r="F10" s="128"/>
      <c r="G10" s="128"/>
      <c r="H10" s="123" t="s">
        <v>75</v>
      </c>
      <c r="I10" s="123"/>
      <c r="J10" s="123"/>
      <c r="K10" s="123"/>
    </row>
    <row r="11" spans="1:11" ht="54" customHeight="1">
      <c r="A11" s="113"/>
      <c r="B11" s="129" t="s">
        <v>378</v>
      </c>
      <c r="C11" s="129"/>
      <c r="D11" s="129"/>
      <c r="E11" s="129"/>
      <c r="F11" s="129"/>
      <c r="G11" s="129"/>
      <c r="H11" s="130" t="s">
        <v>379</v>
      </c>
      <c r="I11" s="130"/>
      <c r="J11" s="130"/>
      <c r="K11" s="130"/>
    </row>
    <row r="12" spans="1:11" ht="36" customHeight="1">
      <c r="A12" s="126" t="s">
        <v>353</v>
      </c>
      <c r="B12" s="72" t="s">
        <v>79</v>
      </c>
      <c r="C12" s="71" t="s">
        <v>80</v>
      </c>
      <c r="D12" s="123" t="s">
        <v>81</v>
      </c>
      <c r="E12" s="123"/>
      <c r="F12" s="123"/>
      <c r="G12" s="72" t="s">
        <v>82</v>
      </c>
      <c r="H12" s="71" t="s">
        <v>83</v>
      </c>
      <c r="I12" s="72" t="s">
        <v>84</v>
      </c>
      <c r="J12" s="72" t="s">
        <v>66</v>
      </c>
      <c r="K12" s="72" t="s">
        <v>85</v>
      </c>
    </row>
    <row r="13" spans="1:11" ht="36.6" customHeight="1">
      <c r="A13" s="126"/>
      <c r="B13" s="115" t="s">
        <v>354</v>
      </c>
      <c r="C13" s="74" t="s">
        <v>87</v>
      </c>
      <c r="D13" s="99" t="s">
        <v>380</v>
      </c>
      <c r="E13" s="99"/>
      <c r="F13" s="99"/>
      <c r="G13" s="72" t="s">
        <v>381</v>
      </c>
      <c r="H13" s="72" t="s">
        <v>95</v>
      </c>
      <c r="I13" s="72">
        <v>15</v>
      </c>
      <c r="J13" s="72">
        <v>15</v>
      </c>
      <c r="K13" s="71" t="s">
        <v>70</v>
      </c>
    </row>
    <row r="14" spans="1:11" ht="30" customHeight="1">
      <c r="A14" s="126"/>
      <c r="B14" s="115"/>
      <c r="C14" s="75" t="s">
        <v>92</v>
      </c>
      <c r="D14" s="99" t="s">
        <v>382</v>
      </c>
      <c r="E14" s="99"/>
      <c r="F14" s="99"/>
      <c r="G14" s="72" t="s">
        <v>383</v>
      </c>
      <c r="H14" s="72" t="s">
        <v>95</v>
      </c>
      <c r="I14" s="72">
        <v>15</v>
      </c>
      <c r="J14" s="72">
        <v>15</v>
      </c>
      <c r="K14" s="71" t="s">
        <v>70</v>
      </c>
    </row>
    <row r="15" spans="1:11" ht="30" customHeight="1">
      <c r="A15" s="126"/>
      <c r="B15" s="115"/>
      <c r="C15" s="75" t="s">
        <v>97</v>
      </c>
      <c r="D15" s="99" t="s">
        <v>384</v>
      </c>
      <c r="E15" s="99"/>
      <c r="F15" s="99"/>
      <c r="G15" s="72" t="s">
        <v>385</v>
      </c>
      <c r="H15" s="72" t="s">
        <v>95</v>
      </c>
      <c r="I15" s="72">
        <v>10</v>
      </c>
      <c r="J15" s="72">
        <v>10</v>
      </c>
      <c r="K15" s="71" t="s">
        <v>70</v>
      </c>
    </row>
    <row r="16" spans="1:11" ht="30" customHeight="1">
      <c r="A16" s="126"/>
      <c r="B16" s="115"/>
      <c r="C16" s="75" t="s">
        <v>100</v>
      </c>
      <c r="D16" s="99" t="s">
        <v>386</v>
      </c>
      <c r="E16" s="99"/>
      <c r="F16" s="99"/>
      <c r="G16" s="72" t="s">
        <v>387</v>
      </c>
      <c r="H16" s="72" t="s">
        <v>95</v>
      </c>
      <c r="I16" s="72">
        <v>10</v>
      </c>
      <c r="J16" s="72">
        <v>10</v>
      </c>
      <c r="K16" s="71" t="s">
        <v>70</v>
      </c>
    </row>
    <row r="17" spans="1:11" ht="36.6" customHeight="1">
      <c r="A17" s="126"/>
      <c r="B17" s="115" t="s">
        <v>363</v>
      </c>
      <c r="C17" s="74" t="s">
        <v>104</v>
      </c>
      <c r="D17" s="99" t="s">
        <v>388</v>
      </c>
      <c r="E17" s="99"/>
      <c r="F17" s="99"/>
      <c r="G17" s="72" t="s">
        <v>389</v>
      </c>
      <c r="H17" s="72" t="s">
        <v>95</v>
      </c>
      <c r="I17" s="72">
        <v>5</v>
      </c>
      <c r="J17" s="72">
        <v>5</v>
      </c>
      <c r="K17" s="71" t="s">
        <v>70</v>
      </c>
    </row>
    <row r="18" spans="1:11" ht="30" customHeight="1">
      <c r="A18" s="126"/>
      <c r="B18" s="115"/>
      <c r="C18" s="75" t="s">
        <v>108</v>
      </c>
      <c r="D18" s="99" t="s">
        <v>390</v>
      </c>
      <c r="E18" s="99"/>
      <c r="F18" s="99"/>
      <c r="G18" s="72" t="s">
        <v>389</v>
      </c>
      <c r="H18" s="72" t="s">
        <v>95</v>
      </c>
      <c r="I18" s="72">
        <v>10</v>
      </c>
      <c r="J18" s="72">
        <v>10</v>
      </c>
      <c r="K18" s="71" t="s">
        <v>70</v>
      </c>
    </row>
    <row r="19" spans="1:11" ht="30" customHeight="1">
      <c r="A19" s="126"/>
      <c r="B19" s="115"/>
      <c r="C19" s="75" t="s">
        <v>110</v>
      </c>
      <c r="D19" s="99" t="s">
        <v>391</v>
      </c>
      <c r="E19" s="99"/>
      <c r="F19" s="99"/>
      <c r="G19" s="72" t="s">
        <v>389</v>
      </c>
      <c r="H19" s="72" t="s">
        <v>95</v>
      </c>
      <c r="I19" s="72">
        <v>5</v>
      </c>
      <c r="J19" s="72">
        <v>5</v>
      </c>
      <c r="K19" s="71" t="s">
        <v>70</v>
      </c>
    </row>
    <row r="20" spans="1:11" ht="30" customHeight="1">
      <c r="A20" s="126"/>
      <c r="B20" s="115"/>
      <c r="C20" s="75" t="s">
        <v>112</v>
      </c>
      <c r="D20" s="99" t="s">
        <v>392</v>
      </c>
      <c r="E20" s="99"/>
      <c r="F20" s="99"/>
      <c r="G20" s="72" t="s">
        <v>389</v>
      </c>
      <c r="H20" s="72" t="s">
        <v>95</v>
      </c>
      <c r="I20" s="72">
        <v>10</v>
      </c>
      <c r="J20" s="72">
        <v>10</v>
      </c>
      <c r="K20" s="71" t="s">
        <v>70</v>
      </c>
    </row>
    <row r="21" spans="1:11" ht="48" customHeight="1">
      <c r="A21" s="126"/>
      <c r="B21" s="74" t="s">
        <v>368</v>
      </c>
      <c r="C21" s="74" t="s">
        <v>369</v>
      </c>
      <c r="D21" s="99" t="s">
        <v>115</v>
      </c>
      <c r="E21" s="99"/>
      <c r="F21" s="99"/>
      <c r="G21" s="72" t="s">
        <v>370</v>
      </c>
      <c r="H21" s="72" t="s">
        <v>95</v>
      </c>
      <c r="I21" s="72">
        <v>10</v>
      </c>
      <c r="J21" s="72">
        <v>10</v>
      </c>
      <c r="K21" s="71" t="s">
        <v>70</v>
      </c>
    </row>
    <row r="22" spans="1:11" ht="37.5" customHeight="1">
      <c r="A22" s="127" t="s">
        <v>117</v>
      </c>
      <c r="B22" s="127"/>
      <c r="C22" s="127"/>
      <c r="D22" s="127"/>
      <c r="E22" s="127"/>
      <c r="F22" s="127"/>
      <c r="G22" s="127"/>
      <c r="H22" s="76" t="s">
        <v>70</v>
      </c>
      <c r="I22" s="76">
        <v>100</v>
      </c>
      <c r="J22" s="79">
        <f>SUM(J13:J21)+K6</f>
        <v>99.699100000000001</v>
      </c>
      <c r="K22" s="71" t="s">
        <v>70</v>
      </c>
    </row>
    <row r="23" spans="1:11" ht="30" customHeight="1">
      <c r="A23" s="111" t="s">
        <v>373</v>
      </c>
      <c r="B23" s="111"/>
      <c r="C23" s="111"/>
      <c r="D23" s="111"/>
      <c r="E23" s="111"/>
      <c r="F23" s="111"/>
      <c r="G23" s="111"/>
      <c r="H23" s="111"/>
      <c r="I23" s="111"/>
      <c r="J23" s="111"/>
      <c r="K23" s="111"/>
    </row>
    <row r="24" spans="1:11" ht="29.25" customHeight="1">
      <c r="A24" s="112" t="s">
        <v>374</v>
      </c>
      <c r="B24" s="112"/>
      <c r="C24" s="112"/>
      <c r="D24" s="112"/>
      <c r="E24" s="112"/>
      <c r="F24" s="112"/>
      <c r="G24" s="112"/>
      <c r="H24" s="112"/>
      <c r="I24" s="112"/>
      <c r="J24" s="112"/>
      <c r="K24" s="112"/>
    </row>
    <row r="25" spans="1:11" ht="30" customHeight="1">
      <c r="A25" s="112" t="s">
        <v>375</v>
      </c>
      <c r="B25" s="112"/>
      <c r="C25" s="112"/>
      <c r="D25" s="112"/>
      <c r="E25" s="112"/>
      <c r="F25" s="112"/>
      <c r="G25" s="112"/>
      <c r="H25" s="112"/>
      <c r="I25" s="112"/>
      <c r="J25" s="112"/>
      <c r="K25" s="112"/>
    </row>
    <row r="26" spans="1:11" ht="16.5" customHeight="1">
      <c r="A26" s="112" t="s">
        <v>376</v>
      </c>
      <c r="B26" s="112"/>
      <c r="C26" s="112"/>
      <c r="D26" s="112"/>
      <c r="E26" s="112"/>
      <c r="F26" s="112"/>
      <c r="G26" s="112"/>
      <c r="H26" s="112"/>
      <c r="I26" s="112"/>
      <c r="J26" s="112"/>
      <c r="K26" s="112"/>
    </row>
  </sheetData>
  <mergeCells count="36">
    <mergeCell ref="A1:K1"/>
    <mergeCell ref="A2:K2"/>
    <mergeCell ref="A3:C3"/>
    <mergeCell ref="D3:K3"/>
    <mergeCell ref="A4:C4"/>
    <mergeCell ref="D4:G4"/>
    <mergeCell ref="I4:K4"/>
    <mergeCell ref="D5:E5"/>
    <mergeCell ref="D6:E6"/>
    <mergeCell ref="D7:E7"/>
    <mergeCell ref="D8:E8"/>
    <mergeCell ref="D9:E9"/>
    <mergeCell ref="D15:F15"/>
    <mergeCell ref="D16:F16"/>
    <mergeCell ref="D17:F17"/>
    <mergeCell ref="B10:G10"/>
    <mergeCell ref="H10:K10"/>
    <mergeCell ref="B11:G11"/>
    <mergeCell ref="H11:K11"/>
    <mergeCell ref="D12:F12"/>
    <mergeCell ref="A5:C9"/>
    <mergeCell ref="A23:K23"/>
    <mergeCell ref="A24:K24"/>
    <mergeCell ref="A25:K25"/>
    <mergeCell ref="A26:K26"/>
    <mergeCell ref="A10:A11"/>
    <mergeCell ref="A12:A21"/>
    <mergeCell ref="B13:B16"/>
    <mergeCell ref="B17:B20"/>
    <mergeCell ref="D18:F18"/>
    <mergeCell ref="D19:F19"/>
    <mergeCell ref="D20:F20"/>
    <mergeCell ref="D21:F21"/>
    <mergeCell ref="A22:G22"/>
    <mergeCell ref="D13:F13"/>
    <mergeCell ref="D14:F14"/>
  </mergeCells>
  <phoneticPr fontId="49" type="noConversion"/>
  <pageMargins left="0.75" right="0.75" top="1" bottom="1" header="0.5" footer="0.5"/>
</worksheet>
</file>

<file path=xl/worksheets/sheet26.xml><?xml version="1.0" encoding="utf-8"?>
<worksheet xmlns="http://schemas.openxmlformats.org/spreadsheetml/2006/main" xmlns:r="http://schemas.openxmlformats.org/officeDocument/2006/relationships">
  <dimension ref="A1:K32"/>
  <sheetViews>
    <sheetView workbookViewId="0">
      <selection activeCell="N17" sqref="N17"/>
    </sheetView>
  </sheetViews>
  <sheetFormatPr defaultColWidth="8.25" defaultRowHeight="14.1" customHeight="1"/>
  <cols>
    <col min="1" max="1" width="6.125" style="1" customWidth="1"/>
    <col min="2" max="2" width="9.5" style="1" customWidth="1"/>
    <col min="3" max="3" width="14.375" style="1" customWidth="1"/>
    <col min="4" max="4" width="15.375" style="1" customWidth="1"/>
    <col min="5" max="5" width="9.5" style="1" customWidth="1"/>
    <col min="6" max="6" width="11.125" style="1" customWidth="1"/>
    <col min="7" max="7" width="14.5" style="1" customWidth="1"/>
    <col min="8" max="8" width="19.25" style="1" customWidth="1"/>
    <col min="9" max="10" width="9" style="1" customWidth="1"/>
    <col min="11" max="11" width="17.5" style="1" customWidth="1"/>
    <col min="12" max="16384" width="8.25" style="1"/>
  </cols>
  <sheetData>
    <row r="1" spans="1:11" ht="24.75" customHeight="1">
      <c r="A1" s="122" t="s">
        <v>52</v>
      </c>
      <c r="B1" s="122"/>
      <c r="C1" s="122"/>
      <c r="D1" s="122"/>
      <c r="E1" s="122"/>
      <c r="F1" s="122"/>
      <c r="G1" s="122"/>
      <c r="H1" s="122"/>
      <c r="I1" s="122"/>
      <c r="J1" s="122"/>
      <c r="K1" s="122"/>
    </row>
    <row r="2" spans="1:11" ht="15.95" customHeight="1">
      <c r="A2" s="132" t="s">
        <v>53</v>
      </c>
      <c r="B2" s="132"/>
      <c r="C2" s="132"/>
      <c r="D2" s="132"/>
      <c r="E2" s="132"/>
      <c r="F2" s="132"/>
      <c r="G2" s="132"/>
      <c r="H2" s="132"/>
      <c r="I2" s="132"/>
      <c r="J2" s="132"/>
      <c r="K2" s="132"/>
    </row>
    <row r="3" spans="1:11" ht="25.5" customHeight="1">
      <c r="A3" s="123" t="s">
        <v>54</v>
      </c>
      <c r="B3" s="123"/>
      <c r="C3" s="123"/>
      <c r="D3" s="123" t="s">
        <v>393</v>
      </c>
      <c r="E3" s="123"/>
      <c r="F3" s="123"/>
      <c r="G3" s="123"/>
      <c r="H3" s="123"/>
      <c r="I3" s="123"/>
      <c r="J3" s="123"/>
      <c r="K3" s="123"/>
    </row>
    <row r="4" spans="1:11" ht="28.5" customHeight="1">
      <c r="A4" s="123" t="s">
        <v>56</v>
      </c>
      <c r="B4" s="123"/>
      <c r="C4" s="123"/>
      <c r="D4" s="133" t="s">
        <v>57</v>
      </c>
      <c r="E4" s="133"/>
      <c r="F4" s="133"/>
      <c r="G4" s="133"/>
      <c r="H4" s="71" t="s">
        <v>58</v>
      </c>
      <c r="I4" s="123" t="s">
        <v>346</v>
      </c>
      <c r="J4" s="123"/>
      <c r="K4" s="123"/>
    </row>
    <row r="5" spans="1:11" ht="33.6" customHeight="1">
      <c r="A5" s="125" t="s">
        <v>60</v>
      </c>
      <c r="B5" s="125"/>
      <c r="C5" s="125"/>
      <c r="D5" s="123"/>
      <c r="E5" s="123"/>
      <c r="F5" s="72" t="s">
        <v>61</v>
      </c>
      <c r="G5" s="72" t="s">
        <v>347</v>
      </c>
      <c r="H5" s="72" t="s">
        <v>348</v>
      </c>
      <c r="I5" s="72" t="s">
        <v>64</v>
      </c>
      <c r="J5" s="72" t="s">
        <v>349</v>
      </c>
      <c r="K5" s="71" t="s">
        <v>66</v>
      </c>
    </row>
    <row r="6" spans="1:11" ht="33.6" customHeight="1">
      <c r="A6" s="125"/>
      <c r="B6" s="125"/>
      <c r="C6" s="125"/>
      <c r="D6" s="123" t="s">
        <v>67</v>
      </c>
      <c r="E6" s="123"/>
      <c r="F6" s="71">
        <f t="shared" ref="F6:H6" si="0">F7+F8+F9</f>
        <v>30</v>
      </c>
      <c r="G6" s="71">
        <f t="shared" si="0"/>
        <v>30</v>
      </c>
      <c r="H6" s="71">
        <f t="shared" si="0"/>
        <v>30</v>
      </c>
      <c r="I6" s="71">
        <v>10</v>
      </c>
      <c r="J6" s="77">
        <f>H6/G6</f>
        <v>1</v>
      </c>
      <c r="K6" s="78">
        <f>J6*I6</f>
        <v>10</v>
      </c>
    </row>
    <row r="7" spans="1:11" ht="33.6" customHeight="1">
      <c r="A7" s="125"/>
      <c r="B7" s="125"/>
      <c r="C7" s="125"/>
      <c r="D7" s="123" t="s">
        <v>68</v>
      </c>
      <c r="E7" s="123"/>
      <c r="F7" s="71">
        <v>30</v>
      </c>
      <c r="G7" s="71">
        <v>30</v>
      </c>
      <c r="H7" s="71">
        <v>30</v>
      </c>
      <c r="I7" s="71" t="s">
        <v>69</v>
      </c>
      <c r="J7" s="71" t="s">
        <v>70</v>
      </c>
      <c r="K7" s="71" t="s">
        <v>70</v>
      </c>
    </row>
    <row r="8" spans="1:11" ht="33.6" customHeight="1">
      <c r="A8" s="125"/>
      <c r="B8" s="125"/>
      <c r="C8" s="125"/>
      <c r="D8" s="123" t="s">
        <v>71</v>
      </c>
      <c r="E8" s="123"/>
      <c r="F8" s="71">
        <v>0</v>
      </c>
      <c r="G8" s="71">
        <v>0</v>
      </c>
      <c r="H8" s="71">
        <v>0</v>
      </c>
      <c r="I8" s="71" t="s">
        <v>69</v>
      </c>
      <c r="J8" s="71" t="s">
        <v>70</v>
      </c>
      <c r="K8" s="71" t="s">
        <v>70</v>
      </c>
    </row>
    <row r="9" spans="1:11" ht="33.6" customHeight="1">
      <c r="A9" s="125"/>
      <c r="B9" s="125"/>
      <c r="C9" s="125"/>
      <c r="D9" s="131" t="s">
        <v>72</v>
      </c>
      <c r="E9" s="131"/>
      <c r="F9" s="73">
        <v>0</v>
      </c>
      <c r="G9" s="73">
        <v>0</v>
      </c>
      <c r="H9" s="73">
        <v>0</v>
      </c>
      <c r="I9" s="71" t="s">
        <v>69</v>
      </c>
      <c r="J9" s="71" t="s">
        <v>70</v>
      </c>
      <c r="K9" s="71" t="s">
        <v>70</v>
      </c>
    </row>
    <row r="10" spans="1:11" ht="22.5" customHeight="1">
      <c r="A10" s="113" t="s">
        <v>350</v>
      </c>
      <c r="B10" s="128" t="s">
        <v>74</v>
      </c>
      <c r="C10" s="128"/>
      <c r="D10" s="128"/>
      <c r="E10" s="128"/>
      <c r="F10" s="128"/>
      <c r="G10" s="128"/>
      <c r="H10" s="123" t="s">
        <v>75</v>
      </c>
      <c r="I10" s="123"/>
      <c r="J10" s="123"/>
      <c r="K10" s="123"/>
    </row>
    <row r="11" spans="1:11" ht="78" customHeight="1">
      <c r="A11" s="113"/>
      <c r="B11" s="129" t="s">
        <v>394</v>
      </c>
      <c r="C11" s="129"/>
      <c r="D11" s="129"/>
      <c r="E11" s="129"/>
      <c r="F11" s="129"/>
      <c r="G11" s="129"/>
      <c r="H11" s="130" t="s">
        <v>379</v>
      </c>
      <c r="I11" s="130"/>
      <c r="J11" s="130"/>
      <c r="K11" s="130"/>
    </row>
    <row r="12" spans="1:11" ht="36" customHeight="1">
      <c r="A12" s="126" t="s">
        <v>353</v>
      </c>
      <c r="B12" s="72" t="s">
        <v>79</v>
      </c>
      <c r="C12" s="71" t="s">
        <v>80</v>
      </c>
      <c r="D12" s="123" t="s">
        <v>81</v>
      </c>
      <c r="E12" s="123"/>
      <c r="F12" s="123"/>
      <c r="G12" s="72" t="s">
        <v>82</v>
      </c>
      <c r="H12" s="71" t="s">
        <v>83</v>
      </c>
      <c r="I12" s="72" t="s">
        <v>84</v>
      </c>
      <c r="J12" s="72" t="s">
        <v>66</v>
      </c>
      <c r="K12" s="72" t="s">
        <v>85</v>
      </c>
    </row>
    <row r="13" spans="1:11" ht="24.75" customHeight="1">
      <c r="A13" s="126"/>
      <c r="B13" s="115" t="s">
        <v>354</v>
      </c>
      <c r="C13" s="115" t="s">
        <v>87</v>
      </c>
      <c r="D13" s="99" t="s">
        <v>395</v>
      </c>
      <c r="E13" s="99"/>
      <c r="F13" s="99"/>
      <c r="G13" s="72" t="s">
        <v>396</v>
      </c>
      <c r="H13" s="72" t="s">
        <v>95</v>
      </c>
      <c r="I13" s="72">
        <v>3</v>
      </c>
      <c r="J13" s="72">
        <v>3</v>
      </c>
      <c r="K13" s="71" t="s">
        <v>70</v>
      </c>
    </row>
    <row r="14" spans="1:11" ht="24.75" customHeight="1">
      <c r="A14" s="126"/>
      <c r="B14" s="115"/>
      <c r="C14" s="115"/>
      <c r="D14" s="99" t="s">
        <v>397</v>
      </c>
      <c r="E14" s="99"/>
      <c r="F14" s="99"/>
      <c r="G14" s="72" t="s">
        <v>398</v>
      </c>
      <c r="H14" s="72" t="s">
        <v>399</v>
      </c>
      <c r="I14" s="72">
        <v>3</v>
      </c>
      <c r="J14" s="72">
        <v>3</v>
      </c>
      <c r="K14" s="71" t="s">
        <v>70</v>
      </c>
    </row>
    <row r="15" spans="1:11" ht="24.75" customHeight="1">
      <c r="A15" s="126"/>
      <c r="B15" s="115"/>
      <c r="C15" s="115"/>
      <c r="D15" s="99" t="s">
        <v>400</v>
      </c>
      <c r="E15" s="99"/>
      <c r="F15" s="99"/>
      <c r="G15" s="72" t="s">
        <v>401</v>
      </c>
      <c r="H15" s="72" t="s">
        <v>175</v>
      </c>
      <c r="I15" s="72">
        <v>3</v>
      </c>
      <c r="J15" s="72">
        <v>3</v>
      </c>
      <c r="K15" s="71" t="s">
        <v>70</v>
      </c>
    </row>
    <row r="16" spans="1:11" ht="21.75" customHeight="1">
      <c r="A16" s="126"/>
      <c r="B16" s="115"/>
      <c r="C16" s="115"/>
      <c r="D16" s="99" t="s">
        <v>402</v>
      </c>
      <c r="E16" s="99"/>
      <c r="F16" s="99"/>
      <c r="G16" s="72" t="s">
        <v>175</v>
      </c>
      <c r="H16" s="72" t="s">
        <v>175</v>
      </c>
      <c r="I16" s="72">
        <v>3</v>
      </c>
      <c r="J16" s="72">
        <v>3</v>
      </c>
      <c r="K16" s="71" t="s">
        <v>70</v>
      </c>
    </row>
    <row r="17" spans="1:11" ht="27" customHeight="1">
      <c r="A17" s="126"/>
      <c r="B17" s="115"/>
      <c r="C17" s="115"/>
      <c r="D17" s="99" t="s">
        <v>403</v>
      </c>
      <c r="E17" s="99"/>
      <c r="F17" s="99"/>
      <c r="G17" s="72" t="s">
        <v>175</v>
      </c>
      <c r="H17" s="72" t="s">
        <v>175</v>
      </c>
      <c r="I17" s="72">
        <v>3</v>
      </c>
      <c r="J17" s="72">
        <v>3</v>
      </c>
      <c r="K17" s="71" t="s">
        <v>70</v>
      </c>
    </row>
    <row r="18" spans="1:11" ht="27" customHeight="1">
      <c r="A18" s="126"/>
      <c r="B18" s="115"/>
      <c r="C18" s="134" t="s">
        <v>92</v>
      </c>
      <c r="D18" s="99" t="s">
        <v>404</v>
      </c>
      <c r="E18" s="99"/>
      <c r="F18" s="99"/>
      <c r="G18" s="72" t="s">
        <v>401</v>
      </c>
      <c r="H18" s="81">
        <v>1</v>
      </c>
      <c r="I18" s="72">
        <v>5</v>
      </c>
      <c r="J18" s="72">
        <v>5</v>
      </c>
      <c r="K18" s="71" t="s">
        <v>70</v>
      </c>
    </row>
    <row r="19" spans="1:11" ht="75" customHeight="1">
      <c r="A19" s="126"/>
      <c r="B19" s="115"/>
      <c r="C19" s="134"/>
      <c r="D19" s="99" t="s">
        <v>405</v>
      </c>
      <c r="E19" s="99"/>
      <c r="F19" s="99"/>
      <c r="G19" s="72" t="s">
        <v>406</v>
      </c>
      <c r="H19" s="72" t="s">
        <v>407</v>
      </c>
      <c r="I19" s="72">
        <v>5</v>
      </c>
      <c r="J19" s="72">
        <v>5</v>
      </c>
      <c r="K19" s="71" t="s">
        <v>70</v>
      </c>
    </row>
    <row r="20" spans="1:11" ht="30.95" customHeight="1">
      <c r="A20" s="126"/>
      <c r="B20" s="115"/>
      <c r="C20" s="134"/>
      <c r="D20" s="99" t="s">
        <v>408</v>
      </c>
      <c r="E20" s="99"/>
      <c r="F20" s="99"/>
      <c r="G20" s="72" t="s">
        <v>409</v>
      </c>
      <c r="H20" s="72" t="s">
        <v>95</v>
      </c>
      <c r="I20" s="72">
        <v>5</v>
      </c>
      <c r="J20" s="72">
        <v>5</v>
      </c>
      <c r="K20" s="71" t="s">
        <v>70</v>
      </c>
    </row>
    <row r="21" spans="1:11" ht="27" customHeight="1">
      <c r="A21" s="126"/>
      <c r="B21" s="115"/>
      <c r="C21" s="75" t="s">
        <v>97</v>
      </c>
      <c r="D21" s="99" t="s">
        <v>410</v>
      </c>
      <c r="E21" s="99"/>
      <c r="F21" s="99"/>
      <c r="G21" s="72" t="s">
        <v>411</v>
      </c>
      <c r="H21" s="72" t="s">
        <v>95</v>
      </c>
      <c r="I21" s="72">
        <v>10</v>
      </c>
      <c r="J21" s="72">
        <v>10</v>
      </c>
      <c r="K21" s="71" t="s">
        <v>70</v>
      </c>
    </row>
    <row r="22" spans="1:11" ht="27" customHeight="1">
      <c r="A22" s="126"/>
      <c r="B22" s="115"/>
      <c r="C22" s="75" t="s">
        <v>100</v>
      </c>
      <c r="D22" s="99" t="s">
        <v>386</v>
      </c>
      <c r="E22" s="99"/>
      <c r="F22" s="99"/>
      <c r="G22" s="72" t="s">
        <v>412</v>
      </c>
      <c r="H22" s="72" t="s">
        <v>95</v>
      </c>
      <c r="I22" s="72">
        <v>10</v>
      </c>
      <c r="J22" s="72">
        <v>10</v>
      </c>
      <c r="K22" s="71" t="s">
        <v>70</v>
      </c>
    </row>
    <row r="23" spans="1:11" ht="27" customHeight="1">
      <c r="A23" s="126"/>
      <c r="B23" s="115" t="s">
        <v>363</v>
      </c>
      <c r="C23" s="74" t="s">
        <v>104</v>
      </c>
      <c r="D23" s="99" t="s">
        <v>413</v>
      </c>
      <c r="E23" s="99"/>
      <c r="F23" s="99"/>
      <c r="G23" s="72" t="s">
        <v>389</v>
      </c>
      <c r="H23" s="72" t="s">
        <v>95</v>
      </c>
      <c r="I23" s="72">
        <v>5</v>
      </c>
      <c r="J23" s="71">
        <v>5</v>
      </c>
      <c r="K23" s="71" t="s">
        <v>70</v>
      </c>
    </row>
    <row r="24" spans="1:11" ht="27" customHeight="1">
      <c r="A24" s="126"/>
      <c r="B24" s="115"/>
      <c r="C24" s="75" t="s">
        <v>108</v>
      </c>
      <c r="D24" s="99" t="s">
        <v>414</v>
      </c>
      <c r="E24" s="99"/>
      <c r="F24" s="99"/>
      <c r="G24" s="72" t="s">
        <v>389</v>
      </c>
      <c r="H24" s="72" t="s">
        <v>95</v>
      </c>
      <c r="I24" s="72">
        <v>10</v>
      </c>
      <c r="J24" s="71">
        <v>10</v>
      </c>
      <c r="K24" s="71" t="s">
        <v>70</v>
      </c>
    </row>
    <row r="25" spans="1:11" ht="27" customHeight="1">
      <c r="A25" s="126"/>
      <c r="B25" s="115"/>
      <c r="C25" s="75" t="s">
        <v>110</v>
      </c>
      <c r="D25" s="99" t="s">
        <v>415</v>
      </c>
      <c r="E25" s="99"/>
      <c r="F25" s="99"/>
      <c r="G25" s="72" t="s">
        <v>389</v>
      </c>
      <c r="H25" s="72" t="s">
        <v>95</v>
      </c>
      <c r="I25" s="72">
        <v>5</v>
      </c>
      <c r="J25" s="71">
        <v>5</v>
      </c>
      <c r="K25" s="71" t="s">
        <v>70</v>
      </c>
    </row>
    <row r="26" spans="1:11" ht="27" customHeight="1">
      <c r="A26" s="126"/>
      <c r="B26" s="115"/>
      <c r="C26" s="75" t="s">
        <v>112</v>
      </c>
      <c r="D26" s="99" t="s">
        <v>416</v>
      </c>
      <c r="E26" s="99"/>
      <c r="F26" s="99"/>
      <c r="G26" s="72" t="s">
        <v>389</v>
      </c>
      <c r="H26" s="72" t="s">
        <v>95</v>
      </c>
      <c r="I26" s="72">
        <v>10</v>
      </c>
      <c r="J26" s="71">
        <v>10</v>
      </c>
      <c r="K26" s="71" t="s">
        <v>70</v>
      </c>
    </row>
    <row r="27" spans="1:11" ht="36.950000000000003" customHeight="1">
      <c r="A27" s="126"/>
      <c r="B27" s="74" t="s">
        <v>368</v>
      </c>
      <c r="C27" s="74" t="s">
        <v>369</v>
      </c>
      <c r="D27" s="99" t="s">
        <v>115</v>
      </c>
      <c r="E27" s="99"/>
      <c r="F27" s="99"/>
      <c r="G27" s="72" t="s">
        <v>370</v>
      </c>
      <c r="H27" s="72" t="s">
        <v>95</v>
      </c>
      <c r="I27" s="72">
        <v>10</v>
      </c>
      <c r="J27" s="71">
        <v>10</v>
      </c>
      <c r="K27" s="71" t="s">
        <v>70</v>
      </c>
    </row>
    <row r="28" spans="1:11" ht="27" customHeight="1">
      <c r="A28" s="127" t="s">
        <v>117</v>
      </c>
      <c r="B28" s="127"/>
      <c r="C28" s="127"/>
      <c r="D28" s="127"/>
      <c r="E28" s="127"/>
      <c r="F28" s="127"/>
      <c r="G28" s="127"/>
      <c r="H28" s="76" t="s">
        <v>70</v>
      </c>
      <c r="I28" s="76">
        <v>100</v>
      </c>
      <c r="J28" s="79">
        <f>SUM(J13:J27)+K6</f>
        <v>100</v>
      </c>
      <c r="K28" s="71" t="s">
        <v>70</v>
      </c>
    </row>
    <row r="29" spans="1:11" ht="31.5" customHeight="1">
      <c r="A29" s="111" t="s">
        <v>373</v>
      </c>
      <c r="B29" s="111"/>
      <c r="C29" s="111"/>
      <c r="D29" s="111"/>
      <c r="E29" s="111"/>
      <c r="F29" s="111"/>
      <c r="G29" s="111"/>
      <c r="H29" s="111"/>
      <c r="I29" s="111"/>
      <c r="J29" s="111"/>
      <c r="K29" s="111"/>
    </row>
    <row r="30" spans="1:11" ht="27.75" customHeight="1">
      <c r="A30" s="112" t="s">
        <v>374</v>
      </c>
      <c r="B30" s="112"/>
      <c r="C30" s="112"/>
      <c r="D30" s="112"/>
      <c r="E30" s="112"/>
      <c r="F30" s="112"/>
      <c r="G30" s="112"/>
      <c r="H30" s="112"/>
      <c r="I30" s="112"/>
      <c r="J30" s="112"/>
      <c r="K30" s="112"/>
    </row>
    <row r="31" spans="1:11" ht="28.5" customHeight="1">
      <c r="A31" s="112" t="s">
        <v>375</v>
      </c>
      <c r="B31" s="112"/>
      <c r="C31" s="112"/>
      <c r="D31" s="112"/>
      <c r="E31" s="112"/>
      <c r="F31" s="112"/>
      <c r="G31" s="112"/>
      <c r="H31" s="112"/>
      <c r="I31" s="112"/>
      <c r="J31" s="112"/>
      <c r="K31" s="112"/>
    </row>
    <row r="32" spans="1:11" ht="18.75" customHeight="1">
      <c r="A32" s="112" t="s">
        <v>376</v>
      </c>
      <c r="B32" s="112"/>
      <c r="C32" s="112"/>
      <c r="D32" s="112"/>
      <c r="E32" s="112"/>
      <c r="F32" s="112"/>
      <c r="G32" s="112"/>
      <c r="H32" s="112"/>
      <c r="I32" s="112"/>
      <c r="J32" s="112"/>
      <c r="K32" s="112"/>
    </row>
  </sheetData>
  <mergeCells count="44">
    <mergeCell ref="A1:K1"/>
    <mergeCell ref="A2:K2"/>
    <mergeCell ref="A3:C3"/>
    <mergeCell ref="D3:K3"/>
    <mergeCell ref="A4:C4"/>
    <mergeCell ref="D4:G4"/>
    <mergeCell ref="I4:K4"/>
    <mergeCell ref="H10:K10"/>
    <mergeCell ref="B11:G11"/>
    <mergeCell ref="H11:K11"/>
    <mergeCell ref="D12:F12"/>
    <mergeCell ref="D5:E5"/>
    <mergeCell ref="D6:E6"/>
    <mergeCell ref="D7:E7"/>
    <mergeCell ref="D8:E8"/>
    <mergeCell ref="D9:E9"/>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A28:G28"/>
    <mergeCell ref="A29:K29"/>
    <mergeCell ref="A30:K30"/>
    <mergeCell ref="A31:K31"/>
    <mergeCell ref="A32:K32"/>
    <mergeCell ref="A5:C9"/>
    <mergeCell ref="A10:A11"/>
    <mergeCell ref="A12:A27"/>
    <mergeCell ref="B13:B22"/>
    <mergeCell ref="B23:B26"/>
    <mergeCell ref="C13:C17"/>
    <mergeCell ref="C18:C20"/>
    <mergeCell ref="B10:G10"/>
  </mergeCells>
  <phoneticPr fontId="49" type="noConversion"/>
  <printOptions horizontalCentered="1"/>
  <pageMargins left="0.15748031496063" right="0.196850393700787" top="0.74803149606299202" bottom="0.55118110236220497" header="0.31496062992126" footer="0.31496062992126"/>
  <pageSetup paperSize="9" scale="75" fitToHeight="100" orientation="portrait" horizontalDpi="200" verticalDpi="300"/>
</worksheet>
</file>

<file path=xl/worksheets/sheet27.xml><?xml version="1.0" encoding="utf-8"?>
<worksheet xmlns="http://schemas.openxmlformats.org/spreadsheetml/2006/main" xmlns:r="http://schemas.openxmlformats.org/officeDocument/2006/relationships">
  <dimension ref="A1:K26"/>
  <sheetViews>
    <sheetView workbookViewId="0">
      <selection activeCell="N17" sqref="N17"/>
    </sheetView>
  </sheetViews>
  <sheetFormatPr defaultColWidth="8.25" defaultRowHeight="14.1" customHeight="1"/>
  <cols>
    <col min="1" max="1" width="6.125" style="1" customWidth="1"/>
    <col min="2" max="2" width="9.5" style="1" customWidth="1"/>
    <col min="3" max="3" width="15.125" style="1" customWidth="1"/>
    <col min="4" max="4" width="15.375" style="1" customWidth="1"/>
    <col min="5" max="5" width="3.375" style="1" customWidth="1"/>
    <col min="6" max="6" width="11.125" style="1" customWidth="1"/>
    <col min="7" max="7" width="18.25" style="1" customWidth="1"/>
    <col min="8" max="8" width="16.125" style="1" customWidth="1"/>
    <col min="9" max="10" width="9" style="1" customWidth="1"/>
    <col min="11" max="11" width="17" style="1" customWidth="1"/>
    <col min="12" max="16384" width="8.25" style="1"/>
  </cols>
  <sheetData>
    <row r="1" spans="1:11" ht="24.75" customHeight="1">
      <c r="A1" s="122" t="s">
        <v>52</v>
      </c>
      <c r="B1" s="122"/>
      <c r="C1" s="122"/>
      <c r="D1" s="122"/>
      <c r="E1" s="122"/>
      <c r="F1" s="122"/>
      <c r="G1" s="122"/>
      <c r="H1" s="122"/>
      <c r="I1" s="122"/>
      <c r="J1" s="122"/>
      <c r="K1" s="122"/>
    </row>
    <row r="2" spans="1:11" ht="15.95" customHeight="1">
      <c r="A2" s="132" t="s">
        <v>53</v>
      </c>
      <c r="B2" s="132"/>
      <c r="C2" s="132"/>
      <c r="D2" s="132"/>
      <c r="E2" s="132"/>
      <c r="F2" s="132"/>
      <c r="G2" s="132"/>
      <c r="H2" s="132"/>
      <c r="I2" s="132"/>
      <c r="J2" s="132"/>
      <c r="K2" s="132"/>
    </row>
    <row r="3" spans="1:11" ht="33.6" customHeight="1">
      <c r="A3" s="123" t="s">
        <v>54</v>
      </c>
      <c r="B3" s="123"/>
      <c r="C3" s="123"/>
      <c r="D3" s="123" t="s">
        <v>417</v>
      </c>
      <c r="E3" s="123"/>
      <c r="F3" s="123"/>
      <c r="G3" s="123"/>
      <c r="H3" s="123"/>
      <c r="I3" s="123"/>
      <c r="J3" s="123"/>
      <c r="K3" s="123"/>
    </row>
    <row r="4" spans="1:11" ht="33.6" customHeight="1">
      <c r="A4" s="123" t="s">
        <v>56</v>
      </c>
      <c r="B4" s="123"/>
      <c r="C4" s="123"/>
      <c r="D4" s="133" t="s">
        <v>57</v>
      </c>
      <c r="E4" s="133"/>
      <c r="F4" s="133"/>
      <c r="G4" s="133"/>
      <c r="H4" s="71" t="s">
        <v>58</v>
      </c>
      <c r="I4" s="123" t="s">
        <v>346</v>
      </c>
      <c r="J4" s="123"/>
      <c r="K4" s="123"/>
    </row>
    <row r="5" spans="1:11" ht="33.6" customHeight="1">
      <c r="A5" s="125" t="s">
        <v>60</v>
      </c>
      <c r="B5" s="125"/>
      <c r="C5" s="125"/>
      <c r="D5" s="123"/>
      <c r="E5" s="123"/>
      <c r="F5" s="72" t="s">
        <v>61</v>
      </c>
      <c r="G5" s="72" t="s">
        <v>347</v>
      </c>
      <c r="H5" s="72" t="s">
        <v>348</v>
      </c>
      <c r="I5" s="72" t="s">
        <v>64</v>
      </c>
      <c r="J5" s="72" t="s">
        <v>349</v>
      </c>
      <c r="K5" s="71" t="s">
        <v>66</v>
      </c>
    </row>
    <row r="6" spans="1:11" ht="33.6" customHeight="1">
      <c r="A6" s="125"/>
      <c r="B6" s="125"/>
      <c r="C6" s="125"/>
      <c r="D6" s="123" t="s">
        <v>67</v>
      </c>
      <c r="E6" s="123"/>
      <c r="F6" s="71">
        <f t="shared" ref="F6:H6" si="0">F7+F8+F9</f>
        <v>16</v>
      </c>
      <c r="G6" s="71">
        <f t="shared" si="0"/>
        <v>16</v>
      </c>
      <c r="H6" s="71">
        <f t="shared" si="0"/>
        <v>15.497</v>
      </c>
      <c r="I6" s="71">
        <v>10</v>
      </c>
      <c r="J6" s="77">
        <f>H6/G6</f>
        <v>0.96856249999999999</v>
      </c>
      <c r="K6" s="78">
        <f>J6*I6</f>
        <v>9.6856249999999999</v>
      </c>
    </row>
    <row r="7" spans="1:11" ht="33.6" customHeight="1">
      <c r="A7" s="125"/>
      <c r="B7" s="125"/>
      <c r="C7" s="125"/>
      <c r="D7" s="123" t="s">
        <v>68</v>
      </c>
      <c r="E7" s="123"/>
      <c r="F7" s="71">
        <v>16</v>
      </c>
      <c r="G7" s="71">
        <v>16</v>
      </c>
      <c r="H7" s="71">
        <v>15.497</v>
      </c>
      <c r="I7" s="71" t="s">
        <v>69</v>
      </c>
      <c r="J7" s="71" t="s">
        <v>70</v>
      </c>
      <c r="K7" s="71" t="s">
        <v>70</v>
      </c>
    </row>
    <row r="8" spans="1:11" ht="33.6" customHeight="1">
      <c r="A8" s="125"/>
      <c r="B8" s="125"/>
      <c r="C8" s="125"/>
      <c r="D8" s="123" t="s">
        <v>71</v>
      </c>
      <c r="E8" s="123"/>
      <c r="F8" s="71">
        <v>0</v>
      </c>
      <c r="G8" s="71">
        <v>0</v>
      </c>
      <c r="H8" s="71">
        <v>0</v>
      </c>
      <c r="I8" s="71" t="s">
        <v>69</v>
      </c>
      <c r="J8" s="71" t="s">
        <v>70</v>
      </c>
      <c r="K8" s="71" t="s">
        <v>70</v>
      </c>
    </row>
    <row r="9" spans="1:11" ht="33.6" customHeight="1">
      <c r="A9" s="125"/>
      <c r="B9" s="125"/>
      <c r="C9" s="125"/>
      <c r="D9" s="131" t="s">
        <v>72</v>
      </c>
      <c r="E9" s="131"/>
      <c r="F9" s="73">
        <v>0</v>
      </c>
      <c r="G9" s="73">
        <v>0</v>
      </c>
      <c r="H9" s="73">
        <v>0</v>
      </c>
      <c r="I9" s="71" t="s">
        <v>69</v>
      </c>
      <c r="J9" s="71" t="s">
        <v>70</v>
      </c>
      <c r="K9" s="71" t="s">
        <v>70</v>
      </c>
    </row>
    <row r="10" spans="1:11" ht="33.6" customHeight="1">
      <c r="A10" s="113" t="s">
        <v>350</v>
      </c>
      <c r="B10" s="128" t="s">
        <v>74</v>
      </c>
      <c r="C10" s="128"/>
      <c r="D10" s="128"/>
      <c r="E10" s="128"/>
      <c r="F10" s="128"/>
      <c r="G10" s="128"/>
      <c r="H10" s="123" t="s">
        <v>75</v>
      </c>
      <c r="I10" s="123"/>
      <c r="J10" s="123"/>
      <c r="K10" s="123"/>
    </row>
    <row r="11" spans="1:11" ht="50.1" customHeight="1">
      <c r="A11" s="113"/>
      <c r="B11" s="130" t="s">
        <v>418</v>
      </c>
      <c r="C11" s="130"/>
      <c r="D11" s="130"/>
      <c r="E11" s="130"/>
      <c r="F11" s="130"/>
      <c r="G11" s="130"/>
      <c r="H11" s="130" t="s">
        <v>379</v>
      </c>
      <c r="I11" s="130"/>
      <c r="J11" s="130"/>
      <c r="K11" s="130"/>
    </row>
    <row r="12" spans="1:11" ht="36" customHeight="1">
      <c r="A12" s="126" t="s">
        <v>353</v>
      </c>
      <c r="B12" s="72" t="s">
        <v>79</v>
      </c>
      <c r="C12" s="71" t="s">
        <v>80</v>
      </c>
      <c r="D12" s="123" t="s">
        <v>81</v>
      </c>
      <c r="E12" s="123"/>
      <c r="F12" s="123"/>
      <c r="G12" s="72" t="s">
        <v>82</v>
      </c>
      <c r="H12" s="71" t="s">
        <v>83</v>
      </c>
      <c r="I12" s="72" t="s">
        <v>84</v>
      </c>
      <c r="J12" s="72" t="s">
        <v>66</v>
      </c>
      <c r="K12" s="72" t="s">
        <v>85</v>
      </c>
    </row>
    <row r="13" spans="1:11" ht="36.6" customHeight="1">
      <c r="A13" s="126"/>
      <c r="B13" s="115" t="s">
        <v>354</v>
      </c>
      <c r="C13" s="74" t="s">
        <v>87</v>
      </c>
      <c r="D13" s="99" t="s">
        <v>419</v>
      </c>
      <c r="E13" s="99"/>
      <c r="F13" s="99"/>
      <c r="G13" s="72" t="s">
        <v>420</v>
      </c>
      <c r="H13" s="81">
        <v>1</v>
      </c>
      <c r="I13" s="72">
        <v>15</v>
      </c>
      <c r="J13" s="71">
        <v>15</v>
      </c>
      <c r="K13" s="71" t="s">
        <v>70</v>
      </c>
    </row>
    <row r="14" spans="1:11" ht="36" customHeight="1">
      <c r="A14" s="126"/>
      <c r="B14" s="115"/>
      <c r="C14" s="75" t="s">
        <v>92</v>
      </c>
      <c r="D14" s="99" t="s">
        <v>421</v>
      </c>
      <c r="E14" s="99"/>
      <c r="F14" s="99"/>
      <c r="G14" s="72" t="s">
        <v>422</v>
      </c>
      <c r="H14" s="81" t="s">
        <v>95</v>
      </c>
      <c r="I14" s="72">
        <v>15</v>
      </c>
      <c r="J14" s="71">
        <v>15</v>
      </c>
      <c r="K14" s="71" t="s">
        <v>70</v>
      </c>
    </row>
    <row r="15" spans="1:11" ht="30" customHeight="1">
      <c r="A15" s="126"/>
      <c r="B15" s="115"/>
      <c r="C15" s="75" t="s">
        <v>97</v>
      </c>
      <c r="D15" s="99" t="s">
        <v>423</v>
      </c>
      <c r="E15" s="99"/>
      <c r="F15" s="99"/>
      <c r="G15" s="72" t="s">
        <v>424</v>
      </c>
      <c r="H15" s="81">
        <v>1</v>
      </c>
      <c r="I15" s="72">
        <v>10</v>
      </c>
      <c r="J15" s="71">
        <v>10</v>
      </c>
      <c r="K15" s="71" t="s">
        <v>70</v>
      </c>
    </row>
    <row r="16" spans="1:11" ht="42.75" customHeight="1">
      <c r="A16" s="126"/>
      <c r="B16" s="115"/>
      <c r="C16" s="75" t="s">
        <v>100</v>
      </c>
      <c r="D16" s="99" t="s">
        <v>386</v>
      </c>
      <c r="E16" s="99"/>
      <c r="F16" s="99"/>
      <c r="G16" s="72" t="s">
        <v>425</v>
      </c>
      <c r="H16" s="71" t="s">
        <v>426</v>
      </c>
      <c r="I16" s="72">
        <v>10</v>
      </c>
      <c r="J16" s="71">
        <v>9.69</v>
      </c>
      <c r="K16" s="72" t="s">
        <v>427</v>
      </c>
    </row>
    <row r="17" spans="1:11" ht="36.6" customHeight="1">
      <c r="A17" s="126"/>
      <c r="B17" s="115" t="s">
        <v>363</v>
      </c>
      <c r="C17" s="74" t="s">
        <v>104</v>
      </c>
      <c r="D17" s="99" t="s">
        <v>428</v>
      </c>
      <c r="E17" s="99"/>
      <c r="F17" s="99"/>
      <c r="G17" s="72" t="s">
        <v>180</v>
      </c>
      <c r="H17" s="81" t="s">
        <v>95</v>
      </c>
      <c r="I17" s="72">
        <v>10</v>
      </c>
      <c r="J17" s="71">
        <v>10</v>
      </c>
      <c r="K17" s="71" t="s">
        <v>70</v>
      </c>
    </row>
    <row r="18" spans="1:11" ht="42" customHeight="1">
      <c r="A18" s="126"/>
      <c r="B18" s="115"/>
      <c r="C18" s="75" t="s">
        <v>108</v>
      </c>
      <c r="D18" s="99" t="s">
        <v>429</v>
      </c>
      <c r="E18" s="99"/>
      <c r="F18" s="99"/>
      <c r="G18" s="72" t="s">
        <v>180</v>
      </c>
      <c r="H18" s="81" t="s">
        <v>95</v>
      </c>
      <c r="I18" s="72">
        <v>10</v>
      </c>
      <c r="J18" s="72">
        <v>10</v>
      </c>
      <c r="K18" s="71" t="s">
        <v>70</v>
      </c>
    </row>
    <row r="19" spans="1:11" ht="30" customHeight="1">
      <c r="A19" s="126"/>
      <c r="B19" s="115"/>
      <c r="C19" s="75" t="s">
        <v>110</v>
      </c>
      <c r="D19" s="99" t="s">
        <v>430</v>
      </c>
      <c r="E19" s="99"/>
      <c r="F19" s="99"/>
      <c r="G19" s="72" t="s">
        <v>180</v>
      </c>
      <c r="H19" s="81" t="s">
        <v>95</v>
      </c>
      <c r="I19" s="72">
        <v>5</v>
      </c>
      <c r="J19" s="72">
        <v>5</v>
      </c>
      <c r="K19" s="71" t="s">
        <v>70</v>
      </c>
    </row>
    <row r="20" spans="1:11" ht="30" customHeight="1">
      <c r="A20" s="126"/>
      <c r="B20" s="115"/>
      <c r="C20" s="75" t="s">
        <v>112</v>
      </c>
      <c r="D20" s="99" t="s">
        <v>431</v>
      </c>
      <c r="E20" s="99"/>
      <c r="F20" s="99"/>
      <c r="G20" s="72" t="s">
        <v>180</v>
      </c>
      <c r="H20" s="81" t="s">
        <v>95</v>
      </c>
      <c r="I20" s="72">
        <v>5</v>
      </c>
      <c r="J20" s="72">
        <v>5</v>
      </c>
      <c r="K20" s="71" t="s">
        <v>70</v>
      </c>
    </row>
    <row r="21" spans="1:11" ht="36.6" customHeight="1">
      <c r="A21" s="126"/>
      <c r="B21" s="74" t="s">
        <v>368</v>
      </c>
      <c r="C21" s="74" t="s">
        <v>369</v>
      </c>
      <c r="D21" s="99" t="s">
        <v>115</v>
      </c>
      <c r="E21" s="99"/>
      <c r="F21" s="99"/>
      <c r="G21" s="72" t="s">
        <v>370</v>
      </c>
      <c r="H21" s="81" t="s">
        <v>95</v>
      </c>
      <c r="I21" s="72">
        <v>10</v>
      </c>
      <c r="J21" s="72">
        <v>10</v>
      </c>
      <c r="K21" s="71" t="s">
        <v>70</v>
      </c>
    </row>
    <row r="22" spans="1:11" ht="37.5" customHeight="1">
      <c r="A22" s="127" t="s">
        <v>117</v>
      </c>
      <c r="B22" s="127"/>
      <c r="C22" s="127"/>
      <c r="D22" s="127"/>
      <c r="E22" s="127"/>
      <c r="F22" s="127"/>
      <c r="G22" s="127"/>
      <c r="H22" s="76" t="s">
        <v>70</v>
      </c>
      <c r="I22" s="76">
        <v>100</v>
      </c>
      <c r="J22" s="79">
        <v>99.38</v>
      </c>
      <c r="K22" s="71" t="s">
        <v>70</v>
      </c>
    </row>
    <row r="23" spans="1:11" ht="33" customHeight="1">
      <c r="A23" s="111" t="s">
        <v>373</v>
      </c>
      <c r="B23" s="111"/>
      <c r="C23" s="111"/>
      <c r="D23" s="111"/>
      <c r="E23" s="111"/>
      <c r="F23" s="111"/>
      <c r="G23" s="111"/>
      <c r="H23" s="111"/>
      <c r="I23" s="111"/>
      <c r="J23" s="111"/>
      <c r="K23" s="111"/>
    </row>
    <row r="24" spans="1:11" ht="30" customHeight="1">
      <c r="A24" s="112" t="s">
        <v>374</v>
      </c>
      <c r="B24" s="112"/>
      <c r="C24" s="112"/>
      <c r="D24" s="112"/>
      <c r="E24" s="112"/>
      <c r="F24" s="112"/>
      <c r="G24" s="112"/>
      <c r="H24" s="112"/>
      <c r="I24" s="112"/>
      <c r="J24" s="112"/>
      <c r="K24" s="112"/>
    </row>
    <row r="25" spans="1:11" ht="27.75" customHeight="1">
      <c r="A25" s="112" t="s">
        <v>375</v>
      </c>
      <c r="B25" s="112"/>
      <c r="C25" s="112"/>
      <c r="D25" s="112"/>
      <c r="E25" s="112"/>
      <c r="F25" s="112"/>
      <c r="G25" s="112"/>
      <c r="H25" s="112"/>
      <c r="I25" s="112"/>
      <c r="J25" s="112"/>
      <c r="K25" s="112"/>
    </row>
    <row r="26" spans="1:11" ht="25.5" customHeight="1">
      <c r="A26" s="112" t="s">
        <v>376</v>
      </c>
      <c r="B26" s="112"/>
      <c r="C26" s="112"/>
      <c r="D26" s="112"/>
      <c r="E26" s="112"/>
      <c r="F26" s="112"/>
      <c r="G26" s="112"/>
      <c r="H26" s="112"/>
      <c r="I26" s="112"/>
      <c r="J26" s="112"/>
      <c r="K26" s="112"/>
    </row>
  </sheetData>
  <mergeCells count="36">
    <mergeCell ref="A1:K1"/>
    <mergeCell ref="A2:K2"/>
    <mergeCell ref="A3:C3"/>
    <mergeCell ref="D3:K3"/>
    <mergeCell ref="A4:C4"/>
    <mergeCell ref="D4:G4"/>
    <mergeCell ref="I4:K4"/>
    <mergeCell ref="D5:E5"/>
    <mergeCell ref="D6:E6"/>
    <mergeCell ref="D7:E7"/>
    <mergeCell ref="D8:E8"/>
    <mergeCell ref="D9:E9"/>
    <mergeCell ref="D15:F15"/>
    <mergeCell ref="D16:F16"/>
    <mergeCell ref="D17:F17"/>
    <mergeCell ref="B10:G10"/>
    <mergeCell ref="H10:K10"/>
    <mergeCell ref="B11:G11"/>
    <mergeCell ref="H11:K11"/>
    <mergeCell ref="D12:F12"/>
    <mergeCell ref="A5:C9"/>
    <mergeCell ref="A23:K23"/>
    <mergeCell ref="A24:K24"/>
    <mergeCell ref="A25:K25"/>
    <mergeCell ref="A26:K26"/>
    <mergeCell ref="A10:A11"/>
    <mergeCell ref="A12:A21"/>
    <mergeCell ref="B13:B16"/>
    <mergeCell ref="B17:B20"/>
    <mergeCell ref="D18:F18"/>
    <mergeCell ref="D19:F19"/>
    <mergeCell ref="D20:F20"/>
    <mergeCell ref="D21:F21"/>
    <mergeCell ref="A22:G22"/>
    <mergeCell ref="D13:F13"/>
    <mergeCell ref="D14:F14"/>
  </mergeCells>
  <phoneticPr fontId="49" type="noConversion"/>
  <pageMargins left="0.75" right="0.75" top="1" bottom="1" header="0.5" footer="0.5"/>
</worksheet>
</file>

<file path=xl/worksheets/sheet28.xml><?xml version="1.0" encoding="utf-8"?>
<worksheet xmlns="http://schemas.openxmlformats.org/spreadsheetml/2006/main" xmlns:r="http://schemas.openxmlformats.org/officeDocument/2006/relationships">
  <dimension ref="A1:L26"/>
  <sheetViews>
    <sheetView workbookViewId="0">
      <selection activeCell="N17" sqref="N17"/>
    </sheetView>
  </sheetViews>
  <sheetFormatPr defaultColWidth="8.25" defaultRowHeight="14.1" customHeight="1"/>
  <cols>
    <col min="1" max="1" width="6.125" style="1" customWidth="1"/>
    <col min="2" max="2" width="9.125" style="1" customWidth="1"/>
    <col min="3" max="3" width="15" style="1" customWidth="1"/>
    <col min="4" max="4" width="15.375" style="1" customWidth="1"/>
    <col min="5" max="5" width="3.75" style="1" customWidth="1"/>
    <col min="6" max="6" width="12" style="1" customWidth="1"/>
    <col min="7" max="7" width="21.625" style="1" customWidth="1"/>
    <col min="8" max="8" width="22.5" style="1" customWidth="1"/>
    <col min="9" max="10" width="9" style="1" customWidth="1"/>
    <col min="11" max="11" width="13.125" style="1" customWidth="1"/>
    <col min="12" max="16384" width="8.25" style="1"/>
  </cols>
  <sheetData>
    <row r="1" spans="1:12" ht="24.75" customHeight="1">
      <c r="A1" s="122" t="s">
        <v>52</v>
      </c>
      <c r="B1" s="122"/>
      <c r="C1" s="122"/>
      <c r="D1" s="122"/>
      <c r="E1" s="122"/>
      <c r="F1" s="122"/>
      <c r="G1" s="122"/>
      <c r="H1" s="122"/>
      <c r="I1" s="122"/>
      <c r="J1" s="122"/>
      <c r="K1" s="122"/>
    </row>
    <row r="2" spans="1:12" ht="15.95" customHeight="1">
      <c r="A2" s="132" t="s">
        <v>53</v>
      </c>
      <c r="B2" s="132"/>
      <c r="C2" s="132"/>
      <c r="D2" s="132"/>
      <c r="E2" s="132"/>
      <c r="F2" s="132"/>
      <c r="G2" s="132"/>
      <c r="H2" s="132"/>
      <c r="I2" s="132"/>
      <c r="J2" s="132"/>
      <c r="K2" s="132"/>
    </row>
    <row r="3" spans="1:12" ht="33.6" customHeight="1">
      <c r="A3" s="123" t="s">
        <v>54</v>
      </c>
      <c r="B3" s="123"/>
      <c r="C3" s="123"/>
      <c r="D3" s="123" t="s">
        <v>432</v>
      </c>
      <c r="E3" s="123"/>
      <c r="F3" s="123"/>
      <c r="G3" s="123"/>
      <c r="H3" s="123"/>
      <c r="I3" s="123"/>
      <c r="J3" s="123"/>
      <c r="K3" s="123"/>
    </row>
    <row r="4" spans="1:12" ht="33.6" customHeight="1">
      <c r="A4" s="123" t="s">
        <v>56</v>
      </c>
      <c r="B4" s="123"/>
      <c r="C4" s="123"/>
      <c r="D4" s="133" t="s">
        <v>57</v>
      </c>
      <c r="E4" s="133"/>
      <c r="F4" s="133"/>
      <c r="G4" s="133"/>
      <c r="H4" s="71" t="s">
        <v>58</v>
      </c>
      <c r="I4" s="123" t="s">
        <v>346</v>
      </c>
      <c r="J4" s="123"/>
      <c r="K4" s="123"/>
    </row>
    <row r="5" spans="1:12" ht="33.6" customHeight="1">
      <c r="A5" s="125" t="s">
        <v>60</v>
      </c>
      <c r="B5" s="125"/>
      <c r="C5" s="125"/>
      <c r="D5" s="123"/>
      <c r="E5" s="123"/>
      <c r="F5" s="72" t="s">
        <v>61</v>
      </c>
      <c r="G5" s="72" t="s">
        <v>347</v>
      </c>
      <c r="H5" s="72" t="s">
        <v>348</v>
      </c>
      <c r="I5" s="72" t="s">
        <v>64</v>
      </c>
      <c r="J5" s="72" t="s">
        <v>349</v>
      </c>
      <c r="K5" s="71" t="s">
        <v>66</v>
      </c>
    </row>
    <row r="6" spans="1:12" ht="33.6" customHeight="1">
      <c r="A6" s="125"/>
      <c r="B6" s="125"/>
      <c r="C6" s="125"/>
      <c r="D6" s="123" t="s">
        <v>67</v>
      </c>
      <c r="E6" s="123"/>
      <c r="F6" s="71">
        <f t="shared" ref="F6:H6" si="0">F7+F8+F9</f>
        <v>37</v>
      </c>
      <c r="G6" s="71">
        <f t="shared" si="0"/>
        <v>37</v>
      </c>
      <c r="H6" s="71">
        <f t="shared" si="0"/>
        <v>28.213000000000001</v>
      </c>
      <c r="I6" s="71">
        <v>10</v>
      </c>
      <c r="J6" s="77">
        <f>H6/G6</f>
        <v>0.76251351351351304</v>
      </c>
      <c r="K6" s="78">
        <f>J6*I6</f>
        <v>7.6251351351351397</v>
      </c>
    </row>
    <row r="7" spans="1:12" ht="33.6" customHeight="1">
      <c r="A7" s="125"/>
      <c r="B7" s="125"/>
      <c r="C7" s="125"/>
      <c r="D7" s="123" t="s">
        <v>68</v>
      </c>
      <c r="E7" s="123"/>
      <c r="F7" s="71">
        <v>37</v>
      </c>
      <c r="G7" s="71">
        <v>37</v>
      </c>
      <c r="H7" s="71">
        <v>28.213000000000001</v>
      </c>
      <c r="I7" s="71" t="s">
        <v>69</v>
      </c>
      <c r="J7" s="71" t="s">
        <v>70</v>
      </c>
      <c r="K7" s="71" t="s">
        <v>70</v>
      </c>
    </row>
    <row r="8" spans="1:12" ht="33.6" customHeight="1">
      <c r="A8" s="125"/>
      <c r="B8" s="125"/>
      <c r="C8" s="125"/>
      <c r="D8" s="123" t="s">
        <v>71</v>
      </c>
      <c r="E8" s="123"/>
      <c r="F8" s="71">
        <v>0</v>
      </c>
      <c r="G8" s="71">
        <v>0</v>
      </c>
      <c r="H8" s="71">
        <v>0</v>
      </c>
      <c r="I8" s="71" t="s">
        <v>69</v>
      </c>
      <c r="J8" s="71" t="s">
        <v>70</v>
      </c>
      <c r="K8" s="71" t="s">
        <v>70</v>
      </c>
    </row>
    <row r="9" spans="1:12" ht="27.75" customHeight="1">
      <c r="A9" s="125"/>
      <c r="B9" s="125"/>
      <c r="C9" s="125"/>
      <c r="D9" s="131" t="s">
        <v>72</v>
      </c>
      <c r="E9" s="131"/>
      <c r="F9" s="73">
        <v>0</v>
      </c>
      <c r="G9" s="73">
        <v>0</v>
      </c>
      <c r="H9" s="73">
        <v>0</v>
      </c>
      <c r="I9" s="71" t="s">
        <v>69</v>
      </c>
      <c r="J9" s="71" t="s">
        <v>70</v>
      </c>
      <c r="K9" s="71" t="s">
        <v>70</v>
      </c>
    </row>
    <row r="10" spans="1:12" ht="33.6" customHeight="1">
      <c r="A10" s="113" t="s">
        <v>350</v>
      </c>
      <c r="B10" s="128" t="s">
        <v>74</v>
      </c>
      <c r="C10" s="128"/>
      <c r="D10" s="128"/>
      <c r="E10" s="128"/>
      <c r="F10" s="128"/>
      <c r="G10" s="128"/>
      <c r="H10" s="123" t="s">
        <v>75</v>
      </c>
      <c r="I10" s="123"/>
      <c r="J10" s="123"/>
      <c r="K10" s="123"/>
      <c r="L10" s="1" t="s">
        <v>433</v>
      </c>
    </row>
    <row r="11" spans="1:12" ht="57" customHeight="1">
      <c r="A11" s="113"/>
      <c r="B11" s="129" t="s">
        <v>434</v>
      </c>
      <c r="C11" s="129"/>
      <c r="D11" s="129"/>
      <c r="E11" s="129"/>
      <c r="F11" s="129"/>
      <c r="G11" s="129"/>
      <c r="H11" s="130" t="s">
        <v>379</v>
      </c>
      <c r="I11" s="130"/>
      <c r="J11" s="130"/>
      <c r="K11" s="130"/>
    </row>
    <row r="12" spans="1:12" ht="36" customHeight="1">
      <c r="A12" s="126" t="s">
        <v>353</v>
      </c>
      <c r="B12" s="72" t="s">
        <v>79</v>
      </c>
      <c r="C12" s="71" t="s">
        <v>80</v>
      </c>
      <c r="D12" s="123" t="s">
        <v>81</v>
      </c>
      <c r="E12" s="123"/>
      <c r="F12" s="123"/>
      <c r="G12" s="72" t="s">
        <v>82</v>
      </c>
      <c r="H12" s="71" t="s">
        <v>83</v>
      </c>
      <c r="I12" s="72" t="s">
        <v>84</v>
      </c>
      <c r="J12" s="72" t="s">
        <v>66</v>
      </c>
      <c r="K12" s="72" t="s">
        <v>85</v>
      </c>
    </row>
    <row r="13" spans="1:12" ht="39.950000000000003" customHeight="1">
      <c r="A13" s="126"/>
      <c r="B13" s="115" t="s">
        <v>354</v>
      </c>
      <c r="C13" s="74" t="s">
        <v>87</v>
      </c>
      <c r="D13" s="99" t="s">
        <v>435</v>
      </c>
      <c r="E13" s="99"/>
      <c r="F13" s="99"/>
      <c r="G13" s="72" t="s">
        <v>436</v>
      </c>
      <c r="H13" s="72" t="s">
        <v>95</v>
      </c>
      <c r="I13" s="72">
        <v>15</v>
      </c>
      <c r="J13" s="72">
        <v>15</v>
      </c>
      <c r="K13" s="71" t="s">
        <v>70</v>
      </c>
    </row>
    <row r="14" spans="1:12" ht="39.950000000000003" customHeight="1">
      <c r="A14" s="126"/>
      <c r="B14" s="115"/>
      <c r="C14" s="75" t="s">
        <v>92</v>
      </c>
      <c r="D14" s="99" t="s">
        <v>437</v>
      </c>
      <c r="E14" s="99"/>
      <c r="F14" s="99"/>
      <c r="G14" s="81">
        <v>1</v>
      </c>
      <c r="H14" s="72" t="s">
        <v>95</v>
      </c>
      <c r="I14" s="72">
        <v>15</v>
      </c>
      <c r="J14" s="72">
        <v>15</v>
      </c>
      <c r="K14" s="71" t="s">
        <v>70</v>
      </c>
    </row>
    <row r="15" spans="1:12" ht="39.950000000000003" customHeight="1">
      <c r="A15" s="126"/>
      <c r="B15" s="115"/>
      <c r="C15" s="75" t="s">
        <v>97</v>
      </c>
      <c r="D15" s="99" t="s">
        <v>438</v>
      </c>
      <c r="E15" s="99"/>
      <c r="F15" s="99"/>
      <c r="G15" s="72" t="s">
        <v>439</v>
      </c>
      <c r="H15" s="72" t="s">
        <v>95</v>
      </c>
      <c r="I15" s="72">
        <v>10</v>
      </c>
      <c r="J15" s="72">
        <v>10</v>
      </c>
      <c r="K15" s="71" t="s">
        <v>70</v>
      </c>
    </row>
    <row r="16" spans="1:12" ht="39.950000000000003" customHeight="1">
      <c r="A16" s="126"/>
      <c r="B16" s="115"/>
      <c r="C16" s="75" t="s">
        <v>100</v>
      </c>
      <c r="D16" s="99" t="s">
        <v>440</v>
      </c>
      <c r="E16" s="99"/>
      <c r="F16" s="99"/>
      <c r="G16" s="72" t="s">
        <v>441</v>
      </c>
      <c r="H16" s="72" t="s">
        <v>95</v>
      </c>
      <c r="I16" s="72">
        <v>10</v>
      </c>
      <c r="J16" s="72">
        <v>10</v>
      </c>
      <c r="K16" s="71" t="s">
        <v>70</v>
      </c>
    </row>
    <row r="17" spans="1:11" ht="39.950000000000003" customHeight="1">
      <c r="A17" s="126"/>
      <c r="B17" s="115" t="s">
        <v>363</v>
      </c>
      <c r="C17" s="74" t="s">
        <v>104</v>
      </c>
      <c r="D17" s="99" t="s">
        <v>442</v>
      </c>
      <c r="E17" s="99"/>
      <c r="F17" s="99"/>
      <c r="G17" s="72" t="s">
        <v>180</v>
      </c>
      <c r="H17" s="72" t="s">
        <v>95</v>
      </c>
      <c r="I17" s="72">
        <v>5</v>
      </c>
      <c r="J17" s="72">
        <v>5</v>
      </c>
      <c r="K17" s="71" t="s">
        <v>70</v>
      </c>
    </row>
    <row r="18" spans="1:11" ht="39.950000000000003" customHeight="1">
      <c r="A18" s="126"/>
      <c r="B18" s="115"/>
      <c r="C18" s="75" t="s">
        <v>108</v>
      </c>
      <c r="D18" s="99" t="s">
        <v>443</v>
      </c>
      <c r="E18" s="99"/>
      <c r="F18" s="99"/>
      <c r="G18" s="72" t="s">
        <v>180</v>
      </c>
      <c r="H18" s="72" t="s">
        <v>95</v>
      </c>
      <c r="I18" s="72">
        <v>10</v>
      </c>
      <c r="J18" s="72">
        <v>10</v>
      </c>
      <c r="K18" s="71" t="s">
        <v>70</v>
      </c>
    </row>
    <row r="19" spans="1:11" ht="39.950000000000003" customHeight="1">
      <c r="A19" s="126"/>
      <c r="B19" s="115"/>
      <c r="C19" s="75" t="s">
        <v>110</v>
      </c>
      <c r="D19" s="99" t="s">
        <v>444</v>
      </c>
      <c r="E19" s="99"/>
      <c r="F19" s="99"/>
      <c r="G19" s="72" t="s">
        <v>180</v>
      </c>
      <c r="H19" s="72" t="s">
        <v>95</v>
      </c>
      <c r="I19" s="72">
        <v>5</v>
      </c>
      <c r="J19" s="72">
        <v>5</v>
      </c>
      <c r="K19" s="71" t="s">
        <v>70</v>
      </c>
    </row>
    <row r="20" spans="1:11" ht="39.950000000000003" customHeight="1">
      <c r="A20" s="126"/>
      <c r="B20" s="115"/>
      <c r="C20" s="75" t="s">
        <v>112</v>
      </c>
      <c r="D20" s="99" t="s">
        <v>445</v>
      </c>
      <c r="E20" s="99"/>
      <c r="F20" s="99"/>
      <c r="G20" s="72" t="s">
        <v>180</v>
      </c>
      <c r="H20" s="72" t="s">
        <v>95</v>
      </c>
      <c r="I20" s="72">
        <v>10</v>
      </c>
      <c r="J20" s="72">
        <v>10</v>
      </c>
      <c r="K20" s="71" t="s">
        <v>70</v>
      </c>
    </row>
    <row r="21" spans="1:11" ht="48" customHeight="1">
      <c r="A21" s="126"/>
      <c r="B21" s="74" t="s">
        <v>368</v>
      </c>
      <c r="C21" s="74" t="s">
        <v>369</v>
      </c>
      <c r="D21" s="99" t="s">
        <v>115</v>
      </c>
      <c r="E21" s="99"/>
      <c r="F21" s="99"/>
      <c r="G21" s="72" t="s">
        <v>370</v>
      </c>
      <c r="H21" s="72" t="s">
        <v>95</v>
      </c>
      <c r="I21" s="72">
        <v>10</v>
      </c>
      <c r="J21" s="71">
        <v>10</v>
      </c>
      <c r="K21" s="71" t="s">
        <v>70</v>
      </c>
    </row>
    <row r="22" spans="1:11" ht="37.5" customHeight="1">
      <c r="A22" s="127" t="s">
        <v>117</v>
      </c>
      <c r="B22" s="127"/>
      <c r="C22" s="127"/>
      <c r="D22" s="127"/>
      <c r="E22" s="127"/>
      <c r="F22" s="127"/>
      <c r="G22" s="127"/>
      <c r="H22" s="76" t="s">
        <v>70</v>
      </c>
      <c r="I22" s="76">
        <v>100</v>
      </c>
      <c r="J22" s="79">
        <f>SUM(J13:J21)+K6</f>
        <v>97.625135135135096</v>
      </c>
      <c r="K22" s="71" t="s">
        <v>70</v>
      </c>
    </row>
    <row r="23" spans="1:11" ht="32.25" customHeight="1">
      <c r="A23" s="111" t="s">
        <v>373</v>
      </c>
      <c r="B23" s="111"/>
      <c r="C23" s="111"/>
      <c r="D23" s="111"/>
      <c r="E23" s="111"/>
      <c r="F23" s="111"/>
      <c r="G23" s="111"/>
      <c r="H23" s="111"/>
      <c r="I23" s="111"/>
      <c r="J23" s="111"/>
      <c r="K23" s="111"/>
    </row>
    <row r="24" spans="1:11" ht="30" customHeight="1">
      <c r="A24" s="112" t="s">
        <v>374</v>
      </c>
      <c r="B24" s="112"/>
      <c r="C24" s="112"/>
      <c r="D24" s="112"/>
      <c r="E24" s="112"/>
      <c r="F24" s="112"/>
      <c r="G24" s="112"/>
      <c r="H24" s="112"/>
      <c r="I24" s="112"/>
      <c r="J24" s="112"/>
      <c r="K24" s="112"/>
    </row>
    <row r="25" spans="1:11" ht="28.5" customHeight="1">
      <c r="A25" s="112" t="s">
        <v>375</v>
      </c>
      <c r="B25" s="112"/>
      <c r="C25" s="112"/>
      <c r="D25" s="112"/>
      <c r="E25" s="112"/>
      <c r="F25" s="112"/>
      <c r="G25" s="112"/>
      <c r="H25" s="112"/>
      <c r="I25" s="112"/>
      <c r="J25" s="112"/>
      <c r="K25" s="112"/>
    </row>
    <row r="26" spans="1:11" ht="18.75" customHeight="1">
      <c r="A26" s="112" t="s">
        <v>376</v>
      </c>
      <c r="B26" s="112"/>
      <c r="C26" s="112"/>
      <c r="D26" s="112"/>
      <c r="E26" s="112"/>
      <c r="F26" s="112"/>
      <c r="G26" s="112"/>
      <c r="H26" s="112"/>
      <c r="I26" s="112"/>
      <c r="J26" s="112"/>
      <c r="K26" s="112"/>
    </row>
  </sheetData>
  <mergeCells count="36">
    <mergeCell ref="A1:K1"/>
    <mergeCell ref="A2:K2"/>
    <mergeCell ref="A3:C3"/>
    <mergeCell ref="D3:K3"/>
    <mergeCell ref="A4:C4"/>
    <mergeCell ref="D4:G4"/>
    <mergeCell ref="I4:K4"/>
    <mergeCell ref="D5:E5"/>
    <mergeCell ref="D6:E6"/>
    <mergeCell ref="D7:E7"/>
    <mergeCell ref="D8:E8"/>
    <mergeCell ref="D9:E9"/>
    <mergeCell ref="D15:F15"/>
    <mergeCell ref="D16:F16"/>
    <mergeCell ref="D17:F17"/>
    <mergeCell ref="B10:G10"/>
    <mergeCell ref="H10:K10"/>
    <mergeCell ref="B11:G11"/>
    <mergeCell ref="H11:K11"/>
    <mergeCell ref="D12:F12"/>
    <mergeCell ref="A5:C9"/>
    <mergeCell ref="A23:K23"/>
    <mergeCell ref="A24:K24"/>
    <mergeCell ref="A25:K25"/>
    <mergeCell ref="A26:K26"/>
    <mergeCell ref="A10:A11"/>
    <mergeCell ref="A12:A21"/>
    <mergeCell ref="B13:B16"/>
    <mergeCell ref="B17:B20"/>
    <mergeCell ref="D18:F18"/>
    <mergeCell ref="D19:F19"/>
    <mergeCell ref="D20:F20"/>
    <mergeCell ref="D21:F21"/>
    <mergeCell ref="A22:G22"/>
    <mergeCell ref="D13:F13"/>
    <mergeCell ref="D14:F14"/>
  </mergeCells>
  <phoneticPr fontId="49" type="noConversion"/>
  <pageMargins left="0.75" right="0.75" top="1" bottom="1" header="0.5" footer="0.5"/>
</worksheet>
</file>

<file path=xl/worksheets/sheet29.xml><?xml version="1.0" encoding="utf-8"?>
<worksheet xmlns="http://schemas.openxmlformats.org/spreadsheetml/2006/main" xmlns:r="http://schemas.openxmlformats.org/officeDocument/2006/relationships">
  <dimension ref="A1:K26"/>
  <sheetViews>
    <sheetView workbookViewId="0">
      <selection activeCell="N17" sqref="N17"/>
    </sheetView>
  </sheetViews>
  <sheetFormatPr defaultColWidth="8.25" defaultRowHeight="14.1" customHeight="1"/>
  <cols>
    <col min="1" max="1" width="6.25" style="1" customWidth="1"/>
    <col min="2" max="2" width="9.5" style="1" customWidth="1"/>
    <col min="3" max="3" width="14.25" style="1" customWidth="1"/>
    <col min="4" max="4" width="15.375" style="1" customWidth="1"/>
    <col min="5" max="5" width="9" style="1" customWidth="1"/>
    <col min="6" max="6" width="11.875" style="1" customWidth="1"/>
    <col min="7" max="7" width="22.625" style="1" customWidth="1"/>
    <col min="8" max="8" width="17" style="1" customWidth="1"/>
    <col min="9" max="9" width="8" style="1" customWidth="1"/>
    <col min="10" max="10" width="9" style="1" customWidth="1"/>
    <col min="11" max="11" width="12.625" style="1" customWidth="1"/>
    <col min="12" max="16384" width="8.25" style="1"/>
  </cols>
  <sheetData>
    <row r="1" spans="1:11" ht="19.5" customHeight="1">
      <c r="A1" s="122" t="s">
        <v>52</v>
      </c>
      <c r="B1" s="122"/>
      <c r="C1" s="122"/>
      <c r="D1" s="122"/>
      <c r="E1" s="122"/>
      <c r="F1" s="122"/>
      <c r="G1" s="122"/>
      <c r="H1" s="122"/>
      <c r="I1" s="122"/>
      <c r="J1" s="122"/>
      <c r="K1" s="122"/>
    </row>
    <row r="2" spans="1:11" ht="15.95" customHeight="1">
      <c r="A2" s="135" t="s">
        <v>446</v>
      </c>
      <c r="B2" s="135"/>
      <c r="C2" s="135"/>
      <c r="D2" s="135"/>
      <c r="E2" s="135"/>
      <c r="F2" s="135"/>
      <c r="G2" s="135"/>
      <c r="H2" s="135"/>
      <c r="I2" s="135"/>
      <c r="J2" s="135"/>
      <c r="K2" s="135"/>
    </row>
    <row r="3" spans="1:11" ht="29.25" customHeight="1">
      <c r="A3" s="123" t="s">
        <v>54</v>
      </c>
      <c r="B3" s="123"/>
      <c r="C3" s="123"/>
      <c r="D3" s="123" t="s">
        <v>447</v>
      </c>
      <c r="E3" s="123"/>
      <c r="F3" s="123"/>
      <c r="G3" s="123"/>
      <c r="H3" s="123"/>
      <c r="I3" s="123"/>
      <c r="J3" s="123"/>
      <c r="K3" s="123"/>
    </row>
    <row r="4" spans="1:11" ht="30.75" customHeight="1">
      <c r="A4" s="123" t="s">
        <v>56</v>
      </c>
      <c r="B4" s="123"/>
      <c r="C4" s="123"/>
      <c r="D4" s="133" t="s">
        <v>57</v>
      </c>
      <c r="E4" s="133"/>
      <c r="F4" s="133"/>
      <c r="G4" s="133"/>
      <c r="H4" s="71" t="s">
        <v>58</v>
      </c>
      <c r="I4" s="123" t="s">
        <v>346</v>
      </c>
      <c r="J4" s="123"/>
      <c r="K4" s="123"/>
    </row>
    <row r="5" spans="1:11" ht="29.25" customHeight="1">
      <c r="A5" s="125" t="s">
        <v>60</v>
      </c>
      <c r="B5" s="125"/>
      <c r="C5" s="125"/>
      <c r="D5" s="123"/>
      <c r="E5" s="123"/>
      <c r="F5" s="72" t="s">
        <v>61</v>
      </c>
      <c r="G5" s="72" t="s">
        <v>347</v>
      </c>
      <c r="H5" s="72" t="s">
        <v>348</v>
      </c>
      <c r="I5" s="72" t="s">
        <v>64</v>
      </c>
      <c r="J5" s="72" t="s">
        <v>349</v>
      </c>
      <c r="K5" s="71" t="s">
        <v>66</v>
      </c>
    </row>
    <row r="6" spans="1:11" ht="29.25" customHeight="1">
      <c r="A6" s="125"/>
      <c r="B6" s="125"/>
      <c r="C6" s="125"/>
      <c r="D6" s="123" t="s">
        <v>67</v>
      </c>
      <c r="E6" s="123"/>
      <c r="F6" s="71">
        <f t="shared" ref="F6:H6" si="0">F7+F8+F9</f>
        <v>218.3</v>
      </c>
      <c r="G6" s="71">
        <f t="shared" si="0"/>
        <v>218.3</v>
      </c>
      <c r="H6" s="71">
        <f t="shared" si="0"/>
        <v>218.3</v>
      </c>
      <c r="I6" s="71">
        <v>10</v>
      </c>
      <c r="J6" s="77">
        <f>H6/G6</f>
        <v>1</v>
      </c>
      <c r="K6" s="78">
        <f>J6*I6</f>
        <v>10</v>
      </c>
    </row>
    <row r="7" spans="1:11" ht="29.25" customHeight="1">
      <c r="A7" s="125"/>
      <c r="B7" s="125"/>
      <c r="C7" s="125"/>
      <c r="D7" s="123" t="s">
        <v>68</v>
      </c>
      <c r="E7" s="123"/>
      <c r="F7" s="71">
        <v>218.3</v>
      </c>
      <c r="G7" s="71">
        <v>218.3</v>
      </c>
      <c r="H7" s="71">
        <v>218.3</v>
      </c>
      <c r="I7" s="71" t="s">
        <v>69</v>
      </c>
      <c r="J7" s="71" t="s">
        <v>70</v>
      </c>
      <c r="K7" s="71" t="s">
        <v>70</v>
      </c>
    </row>
    <row r="8" spans="1:11" ht="29.25" customHeight="1">
      <c r="A8" s="125"/>
      <c r="B8" s="125"/>
      <c r="C8" s="125"/>
      <c r="D8" s="123" t="s">
        <v>71</v>
      </c>
      <c r="E8" s="123"/>
      <c r="F8" s="71">
        <v>0</v>
      </c>
      <c r="G8" s="71">
        <v>0</v>
      </c>
      <c r="H8" s="71">
        <v>0</v>
      </c>
      <c r="I8" s="71" t="s">
        <v>69</v>
      </c>
      <c r="J8" s="71" t="s">
        <v>70</v>
      </c>
      <c r="K8" s="71" t="s">
        <v>70</v>
      </c>
    </row>
    <row r="9" spans="1:11" ht="29.25" customHeight="1">
      <c r="A9" s="125"/>
      <c r="B9" s="125"/>
      <c r="C9" s="125"/>
      <c r="D9" s="131" t="s">
        <v>72</v>
      </c>
      <c r="E9" s="131"/>
      <c r="F9" s="73">
        <v>0</v>
      </c>
      <c r="G9" s="73">
        <v>0</v>
      </c>
      <c r="H9" s="73">
        <v>0</v>
      </c>
      <c r="I9" s="71" t="s">
        <v>69</v>
      </c>
      <c r="J9" s="71" t="s">
        <v>70</v>
      </c>
      <c r="K9" s="71" t="s">
        <v>70</v>
      </c>
    </row>
    <row r="10" spans="1:11" ht="37.5" customHeight="1">
      <c r="A10" s="113" t="s">
        <v>350</v>
      </c>
      <c r="B10" s="128" t="s">
        <v>74</v>
      </c>
      <c r="C10" s="128"/>
      <c r="D10" s="128"/>
      <c r="E10" s="128"/>
      <c r="F10" s="128"/>
      <c r="G10" s="128"/>
      <c r="H10" s="123" t="s">
        <v>75</v>
      </c>
      <c r="I10" s="123"/>
      <c r="J10" s="123"/>
      <c r="K10" s="123"/>
    </row>
    <row r="11" spans="1:11" ht="51.75" customHeight="1">
      <c r="A11" s="113"/>
      <c r="B11" s="130" t="s">
        <v>448</v>
      </c>
      <c r="C11" s="130"/>
      <c r="D11" s="130"/>
      <c r="E11" s="130"/>
      <c r="F11" s="130"/>
      <c r="G11" s="130"/>
      <c r="H11" s="130" t="s">
        <v>379</v>
      </c>
      <c r="I11" s="130"/>
      <c r="J11" s="130"/>
      <c r="K11" s="130"/>
    </row>
    <row r="12" spans="1:11" ht="36" customHeight="1">
      <c r="A12" s="126" t="s">
        <v>353</v>
      </c>
      <c r="B12" s="72" t="s">
        <v>79</v>
      </c>
      <c r="C12" s="71" t="s">
        <v>80</v>
      </c>
      <c r="D12" s="123" t="s">
        <v>81</v>
      </c>
      <c r="E12" s="123"/>
      <c r="F12" s="123"/>
      <c r="G12" s="72" t="s">
        <v>82</v>
      </c>
      <c r="H12" s="71" t="s">
        <v>83</v>
      </c>
      <c r="I12" s="72" t="s">
        <v>84</v>
      </c>
      <c r="J12" s="72" t="s">
        <v>66</v>
      </c>
      <c r="K12" s="72" t="s">
        <v>85</v>
      </c>
    </row>
    <row r="13" spans="1:11" ht="30" customHeight="1">
      <c r="A13" s="126"/>
      <c r="B13" s="115" t="s">
        <v>354</v>
      </c>
      <c r="C13" s="74" t="s">
        <v>87</v>
      </c>
      <c r="D13" s="99" t="s">
        <v>449</v>
      </c>
      <c r="E13" s="99"/>
      <c r="F13" s="99"/>
      <c r="G13" s="80" t="s">
        <v>450</v>
      </c>
      <c r="H13" s="72" t="s">
        <v>451</v>
      </c>
      <c r="I13" s="72">
        <v>15</v>
      </c>
      <c r="J13" s="71">
        <v>15</v>
      </c>
      <c r="K13" s="71" t="s">
        <v>70</v>
      </c>
    </row>
    <row r="14" spans="1:11" ht="30" customHeight="1">
      <c r="A14" s="126"/>
      <c r="B14" s="115"/>
      <c r="C14" s="75" t="s">
        <v>92</v>
      </c>
      <c r="D14" s="99" t="s">
        <v>452</v>
      </c>
      <c r="E14" s="99"/>
      <c r="F14" s="99"/>
      <c r="G14" s="72" t="s">
        <v>453</v>
      </c>
      <c r="H14" s="72" t="s">
        <v>95</v>
      </c>
      <c r="I14" s="72">
        <v>15</v>
      </c>
      <c r="J14" s="71">
        <v>15</v>
      </c>
      <c r="K14" s="71" t="s">
        <v>70</v>
      </c>
    </row>
    <row r="15" spans="1:11" ht="30" customHeight="1">
      <c r="A15" s="126"/>
      <c r="B15" s="115"/>
      <c r="C15" s="75" t="s">
        <v>97</v>
      </c>
      <c r="D15" s="99" t="s">
        <v>454</v>
      </c>
      <c r="E15" s="99"/>
      <c r="F15" s="99"/>
      <c r="G15" s="72" t="s">
        <v>411</v>
      </c>
      <c r="H15" s="72" t="s">
        <v>95</v>
      </c>
      <c r="I15" s="72">
        <v>10</v>
      </c>
      <c r="J15" s="71">
        <v>10</v>
      </c>
      <c r="K15" s="71" t="s">
        <v>70</v>
      </c>
    </row>
    <row r="16" spans="1:11" ht="30" customHeight="1">
      <c r="A16" s="126"/>
      <c r="B16" s="115"/>
      <c r="C16" s="75" t="s">
        <v>100</v>
      </c>
      <c r="D16" s="99" t="s">
        <v>386</v>
      </c>
      <c r="E16" s="99"/>
      <c r="F16" s="99"/>
      <c r="G16" s="72" t="s">
        <v>455</v>
      </c>
      <c r="H16" s="72" t="s">
        <v>95</v>
      </c>
      <c r="I16" s="72">
        <v>10</v>
      </c>
      <c r="J16" s="71">
        <v>10</v>
      </c>
      <c r="K16" s="71" t="s">
        <v>70</v>
      </c>
    </row>
    <row r="17" spans="1:11" ht="30" customHeight="1">
      <c r="A17" s="126"/>
      <c r="B17" s="115" t="s">
        <v>363</v>
      </c>
      <c r="C17" s="74" t="s">
        <v>104</v>
      </c>
      <c r="D17" s="99" t="s">
        <v>456</v>
      </c>
      <c r="E17" s="99"/>
      <c r="F17" s="99"/>
      <c r="G17" s="72" t="s">
        <v>180</v>
      </c>
      <c r="H17" s="72" t="s">
        <v>95</v>
      </c>
      <c r="I17" s="72">
        <v>5</v>
      </c>
      <c r="J17" s="71">
        <v>5</v>
      </c>
      <c r="K17" s="71" t="s">
        <v>70</v>
      </c>
    </row>
    <row r="18" spans="1:11" ht="30" customHeight="1">
      <c r="A18" s="126"/>
      <c r="B18" s="115"/>
      <c r="C18" s="75" t="s">
        <v>108</v>
      </c>
      <c r="D18" s="99" t="s">
        <v>457</v>
      </c>
      <c r="E18" s="99"/>
      <c r="F18" s="99"/>
      <c r="G18" s="72" t="s">
        <v>180</v>
      </c>
      <c r="H18" s="72" t="s">
        <v>95</v>
      </c>
      <c r="I18" s="72">
        <v>10</v>
      </c>
      <c r="J18" s="71">
        <v>10</v>
      </c>
      <c r="K18" s="71" t="s">
        <v>70</v>
      </c>
    </row>
    <row r="19" spans="1:11" ht="39.950000000000003" customHeight="1">
      <c r="A19" s="126"/>
      <c r="B19" s="115"/>
      <c r="C19" s="75" t="s">
        <v>110</v>
      </c>
      <c r="D19" s="99" t="s">
        <v>458</v>
      </c>
      <c r="E19" s="99"/>
      <c r="F19" s="99"/>
      <c r="G19" s="72" t="s">
        <v>180</v>
      </c>
      <c r="H19" s="72" t="s">
        <v>95</v>
      </c>
      <c r="I19" s="72">
        <v>5</v>
      </c>
      <c r="J19" s="71">
        <v>5</v>
      </c>
      <c r="K19" s="71" t="s">
        <v>70</v>
      </c>
    </row>
    <row r="20" spans="1:11" ht="30" customHeight="1">
      <c r="A20" s="126"/>
      <c r="B20" s="115"/>
      <c r="C20" s="75" t="s">
        <v>112</v>
      </c>
      <c r="D20" s="99" t="s">
        <v>459</v>
      </c>
      <c r="E20" s="99"/>
      <c r="F20" s="99"/>
      <c r="G20" s="72" t="s">
        <v>180</v>
      </c>
      <c r="H20" s="72" t="s">
        <v>95</v>
      </c>
      <c r="I20" s="72">
        <v>10</v>
      </c>
      <c r="J20" s="71">
        <v>10</v>
      </c>
      <c r="K20" s="71" t="s">
        <v>70</v>
      </c>
    </row>
    <row r="21" spans="1:11" ht="36" customHeight="1">
      <c r="A21" s="126"/>
      <c r="B21" s="74" t="s">
        <v>368</v>
      </c>
      <c r="C21" s="74" t="s">
        <v>369</v>
      </c>
      <c r="D21" s="99" t="s">
        <v>115</v>
      </c>
      <c r="E21" s="99"/>
      <c r="F21" s="99"/>
      <c r="G21" s="72" t="s">
        <v>370</v>
      </c>
      <c r="H21" s="72" t="s">
        <v>95</v>
      </c>
      <c r="I21" s="72">
        <v>10</v>
      </c>
      <c r="J21" s="71">
        <v>10</v>
      </c>
      <c r="K21" s="71" t="s">
        <v>70</v>
      </c>
    </row>
    <row r="22" spans="1:11" ht="31.5" customHeight="1">
      <c r="A22" s="127" t="s">
        <v>117</v>
      </c>
      <c r="B22" s="127"/>
      <c r="C22" s="127"/>
      <c r="D22" s="127"/>
      <c r="E22" s="127"/>
      <c r="F22" s="127"/>
      <c r="G22" s="127"/>
      <c r="H22" s="76" t="s">
        <v>70</v>
      </c>
      <c r="I22" s="76">
        <v>100</v>
      </c>
      <c r="J22" s="79">
        <f>SUM(J13:J21)+K6</f>
        <v>100</v>
      </c>
      <c r="K22" s="71" t="s">
        <v>70</v>
      </c>
    </row>
    <row r="23" spans="1:11" ht="35.25" customHeight="1">
      <c r="A23" s="111" t="s">
        <v>373</v>
      </c>
      <c r="B23" s="111"/>
      <c r="C23" s="111"/>
      <c r="D23" s="111"/>
      <c r="E23" s="111"/>
      <c r="F23" s="111"/>
      <c r="G23" s="111"/>
      <c r="H23" s="111"/>
      <c r="I23" s="111"/>
      <c r="J23" s="111"/>
      <c r="K23" s="111"/>
    </row>
    <row r="24" spans="1:11" ht="32.25" customHeight="1">
      <c r="A24" s="112" t="s">
        <v>374</v>
      </c>
      <c r="B24" s="112"/>
      <c r="C24" s="112"/>
      <c r="D24" s="112"/>
      <c r="E24" s="112"/>
      <c r="F24" s="112"/>
      <c r="G24" s="112"/>
      <c r="H24" s="112"/>
      <c r="I24" s="112"/>
      <c r="J24" s="112"/>
      <c r="K24" s="112"/>
    </row>
    <row r="25" spans="1:11" ht="33.75" customHeight="1">
      <c r="A25" s="112" t="s">
        <v>375</v>
      </c>
      <c r="B25" s="112"/>
      <c r="C25" s="112"/>
      <c r="D25" s="112"/>
      <c r="E25" s="112"/>
      <c r="F25" s="112"/>
      <c r="G25" s="112"/>
      <c r="H25" s="112"/>
      <c r="I25" s="112"/>
      <c r="J25" s="112"/>
      <c r="K25" s="112"/>
    </row>
    <row r="26" spans="1:11" ht="22.5" customHeight="1">
      <c r="A26" s="112" t="s">
        <v>376</v>
      </c>
      <c r="B26" s="112"/>
      <c r="C26" s="112"/>
      <c r="D26" s="112"/>
      <c r="E26" s="112"/>
      <c r="F26" s="112"/>
      <c r="G26" s="112"/>
      <c r="H26" s="112"/>
      <c r="I26" s="112"/>
      <c r="J26" s="112"/>
      <c r="K26" s="112"/>
    </row>
  </sheetData>
  <mergeCells count="36">
    <mergeCell ref="A1:K1"/>
    <mergeCell ref="A2:K2"/>
    <mergeCell ref="A3:C3"/>
    <mergeCell ref="D3:K3"/>
    <mergeCell ref="A4:C4"/>
    <mergeCell ref="D4:G4"/>
    <mergeCell ref="I4:K4"/>
    <mergeCell ref="D5:E5"/>
    <mergeCell ref="D6:E6"/>
    <mergeCell ref="D7:E7"/>
    <mergeCell ref="D8:E8"/>
    <mergeCell ref="D9:E9"/>
    <mergeCell ref="D15:F15"/>
    <mergeCell ref="D16:F16"/>
    <mergeCell ref="D17:F17"/>
    <mergeCell ref="B10:G10"/>
    <mergeCell ref="H10:K10"/>
    <mergeCell ref="B11:G11"/>
    <mergeCell ref="H11:K11"/>
    <mergeCell ref="D12:F12"/>
    <mergeCell ref="A5:C9"/>
    <mergeCell ref="A23:K23"/>
    <mergeCell ref="A24:K24"/>
    <mergeCell ref="A25:K25"/>
    <mergeCell ref="A26:K26"/>
    <mergeCell ref="A10:A11"/>
    <mergeCell ref="A12:A21"/>
    <mergeCell ref="B13:B16"/>
    <mergeCell ref="B17:B20"/>
    <mergeCell ref="D18:F18"/>
    <mergeCell ref="D19:F19"/>
    <mergeCell ref="D20:F20"/>
    <mergeCell ref="D21:F21"/>
    <mergeCell ref="A22:G22"/>
    <mergeCell ref="D13:F13"/>
    <mergeCell ref="D14:F14"/>
  </mergeCells>
  <phoneticPr fontId="49"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dimension ref="A1:O23"/>
  <sheetViews>
    <sheetView topLeftCell="A4" workbookViewId="0">
      <selection activeCell="D4" sqref="D4:K4"/>
    </sheetView>
  </sheetViews>
  <sheetFormatPr defaultColWidth="8.25" defaultRowHeight="14.1" customHeight="1"/>
  <cols>
    <col min="1" max="1" width="6.125" style="1" customWidth="1"/>
    <col min="2" max="2" width="9.5" style="1" customWidth="1"/>
    <col min="3" max="3" width="9.25" style="1" customWidth="1"/>
    <col min="4" max="4" width="15.375" style="1" customWidth="1"/>
    <col min="5" max="5" width="13.75" style="1" customWidth="1"/>
    <col min="6" max="8" width="11.125" style="1" customWidth="1"/>
    <col min="9" max="10" width="9" style="1" customWidth="1"/>
    <col min="11" max="11" width="17.5" style="1" customWidth="1"/>
    <col min="12" max="16384" width="8.25" style="1"/>
  </cols>
  <sheetData>
    <row r="1" spans="1:15" ht="24.75" customHeight="1">
      <c r="A1" s="105" t="s">
        <v>52</v>
      </c>
      <c r="B1" s="105"/>
      <c r="C1" s="105"/>
      <c r="D1" s="105"/>
      <c r="E1" s="105"/>
      <c r="F1" s="105"/>
      <c r="G1" s="105"/>
      <c r="H1" s="105"/>
      <c r="I1" s="105"/>
      <c r="J1" s="105"/>
      <c r="K1" s="105"/>
    </row>
    <row r="2" spans="1:15" ht="15.95" customHeight="1">
      <c r="A2" s="106" t="s">
        <v>53</v>
      </c>
      <c r="B2" s="106"/>
      <c r="C2" s="106"/>
      <c r="D2" s="106"/>
      <c r="E2" s="106"/>
      <c r="F2" s="106"/>
      <c r="G2" s="106"/>
      <c r="H2" s="106"/>
      <c r="I2" s="106"/>
      <c r="J2" s="106"/>
      <c r="K2" s="106"/>
    </row>
    <row r="3" spans="1:15" ht="14.1" customHeight="1">
      <c r="A3" s="3"/>
      <c r="B3" s="3"/>
      <c r="C3" s="3"/>
      <c r="D3" s="3"/>
      <c r="E3" s="3"/>
      <c r="F3" s="3"/>
      <c r="G3" s="3"/>
      <c r="H3" s="3"/>
      <c r="I3" s="3"/>
      <c r="J3" s="3"/>
      <c r="K3" s="3"/>
    </row>
    <row r="4" spans="1:15" ht="33.6" customHeight="1">
      <c r="A4" s="102" t="s">
        <v>54</v>
      </c>
      <c r="B4" s="102"/>
      <c r="C4" s="102"/>
      <c r="D4" s="107" t="s">
        <v>118</v>
      </c>
      <c r="E4" s="107"/>
      <c r="F4" s="107"/>
      <c r="G4" s="107"/>
      <c r="H4" s="107"/>
      <c r="I4" s="107"/>
      <c r="J4" s="107"/>
      <c r="K4" s="107"/>
    </row>
    <row r="5" spans="1:15" ht="33.6" customHeight="1">
      <c r="A5" s="102" t="s">
        <v>56</v>
      </c>
      <c r="B5" s="102"/>
      <c r="C5" s="102"/>
      <c r="D5" s="108" t="s">
        <v>57</v>
      </c>
      <c r="E5" s="108"/>
      <c r="F5" s="108"/>
      <c r="G5" s="108"/>
      <c r="H5" s="4" t="s">
        <v>58</v>
      </c>
      <c r="I5" s="102" t="s">
        <v>59</v>
      </c>
      <c r="J5" s="102"/>
      <c r="K5" s="102"/>
    </row>
    <row r="6" spans="1:15" ht="33.6" customHeight="1">
      <c r="A6" s="98" t="s">
        <v>60</v>
      </c>
      <c r="B6" s="98"/>
      <c r="C6" s="98"/>
      <c r="D6" s="102"/>
      <c r="E6" s="102"/>
      <c r="F6" s="5" t="s">
        <v>61</v>
      </c>
      <c r="G6" s="5" t="s">
        <v>62</v>
      </c>
      <c r="H6" s="5" t="s">
        <v>63</v>
      </c>
      <c r="I6" s="5" t="s">
        <v>64</v>
      </c>
      <c r="J6" s="5" t="s">
        <v>65</v>
      </c>
      <c r="K6" s="4" t="s">
        <v>66</v>
      </c>
    </row>
    <row r="7" spans="1:15" ht="33.6" customHeight="1">
      <c r="A7" s="98"/>
      <c r="B7" s="98"/>
      <c r="C7" s="98"/>
      <c r="D7" s="102" t="s">
        <v>67</v>
      </c>
      <c r="E7" s="102"/>
      <c r="F7" s="6">
        <f t="shared" ref="F7:H7" si="0">F8+F9+F10</f>
        <v>37</v>
      </c>
      <c r="G7" s="6">
        <f t="shared" si="0"/>
        <v>37</v>
      </c>
      <c r="H7" s="6">
        <f t="shared" si="0"/>
        <v>37</v>
      </c>
      <c r="I7" s="4">
        <v>10</v>
      </c>
      <c r="J7" s="10">
        <f>H7/G7</f>
        <v>1</v>
      </c>
      <c r="K7" s="11">
        <f>IF(J7*I7&gt;10,10,J7*I7)</f>
        <v>10</v>
      </c>
    </row>
    <row r="8" spans="1:15" ht="33.6" customHeight="1">
      <c r="A8" s="98"/>
      <c r="B8" s="98"/>
      <c r="C8" s="98"/>
      <c r="D8" s="102" t="s">
        <v>68</v>
      </c>
      <c r="E8" s="102"/>
      <c r="F8" s="6">
        <v>37</v>
      </c>
      <c r="G8" s="6">
        <v>37</v>
      </c>
      <c r="H8" s="6">
        <v>37</v>
      </c>
      <c r="I8" s="12" t="s">
        <v>69</v>
      </c>
      <c r="J8" s="4" t="s">
        <v>70</v>
      </c>
      <c r="K8" s="4" t="s">
        <v>70</v>
      </c>
    </row>
    <row r="9" spans="1:15" ht="33.6" customHeight="1">
      <c r="A9" s="98"/>
      <c r="B9" s="98"/>
      <c r="C9" s="98"/>
      <c r="D9" s="102" t="s">
        <v>71</v>
      </c>
      <c r="E9" s="102"/>
      <c r="F9" s="6">
        <v>0</v>
      </c>
      <c r="G9" s="6">
        <v>0</v>
      </c>
      <c r="H9" s="6">
        <v>0</v>
      </c>
      <c r="I9" s="12" t="s">
        <v>69</v>
      </c>
      <c r="J9" s="4" t="s">
        <v>70</v>
      </c>
      <c r="K9" s="4" t="s">
        <v>70</v>
      </c>
    </row>
    <row r="10" spans="1:15" ht="33.6" customHeight="1">
      <c r="A10" s="98"/>
      <c r="B10" s="98"/>
      <c r="C10" s="98"/>
      <c r="D10" s="104" t="s">
        <v>72</v>
      </c>
      <c r="E10" s="104"/>
      <c r="F10" s="6">
        <v>0</v>
      </c>
      <c r="G10" s="6">
        <v>0</v>
      </c>
      <c r="H10" s="6">
        <v>0</v>
      </c>
      <c r="I10" s="12" t="s">
        <v>69</v>
      </c>
      <c r="J10" s="4" t="s">
        <v>70</v>
      </c>
      <c r="K10" s="4" t="s">
        <v>70</v>
      </c>
    </row>
    <row r="11" spans="1:15" ht="33.6" customHeight="1">
      <c r="A11" s="96" t="s">
        <v>73</v>
      </c>
      <c r="B11" s="101" t="s">
        <v>74</v>
      </c>
      <c r="C11" s="101"/>
      <c r="D11" s="101"/>
      <c r="E11" s="101"/>
      <c r="F11" s="101"/>
      <c r="G11" s="101"/>
      <c r="H11" s="102" t="s">
        <v>75</v>
      </c>
      <c r="I11" s="102"/>
      <c r="J11" s="102"/>
      <c r="K11" s="102"/>
    </row>
    <row r="12" spans="1:15" ht="96.6" customHeight="1">
      <c r="A12" s="96"/>
      <c r="B12" s="103" t="s">
        <v>119</v>
      </c>
      <c r="C12" s="103"/>
      <c r="D12" s="103"/>
      <c r="E12" s="103"/>
      <c r="F12" s="103"/>
      <c r="G12" s="103"/>
      <c r="H12" s="103" t="s">
        <v>120</v>
      </c>
      <c r="I12" s="103"/>
      <c r="J12" s="103"/>
      <c r="K12" s="103"/>
      <c r="M12" s="14"/>
      <c r="N12" s="14"/>
      <c r="O12" s="14"/>
    </row>
    <row r="13" spans="1:15" ht="36" customHeight="1">
      <c r="A13" s="96" t="s">
        <v>78</v>
      </c>
      <c r="B13" s="5" t="s">
        <v>79</v>
      </c>
      <c r="C13" s="4" t="s">
        <v>80</v>
      </c>
      <c r="D13" s="102" t="s">
        <v>81</v>
      </c>
      <c r="E13" s="102"/>
      <c r="F13" s="102"/>
      <c r="G13" s="5" t="s">
        <v>82</v>
      </c>
      <c r="H13" s="4" t="s">
        <v>83</v>
      </c>
      <c r="I13" s="5" t="s">
        <v>84</v>
      </c>
      <c r="J13" s="5" t="s">
        <v>66</v>
      </c>
      <c r="K13" s="5" t="s">
        <v>85</v>
      </c>
    </row>
    <row r="14" spans="1:15" ht="36.6" customHeight="1">
      <c r="A14" s="96"/>
      <c r="B14" s="97" t="s">
        <v>86</v>
      </c>
      <c r="C14" s="90" t="s">
        <v>87</v>
      </c>
      <c r="D14" s="99" t="s">
        <v>121</v>
      </c>
      <c r="E14" s="99"/>
      <c r="F14" s="99"/>
      <c r="G14" s="5" t="s">
        <v>122</v>
      </c>
      <c r="H14" s="5" t="s">
        <v>123</v>
      </c>
      <c r="I14" s="5" t="s">
        <v>91</v>
      </c>
      <c r="J14" s="4">
        <v>20</v>
      </c>
      <c r="K14" s="4" t="s">
        <v>70</v>
      </c>
    </row>
    <row r="15" spans="1:15" ht="30" customHeight="1">
      <c r="A15" s="96"/>
      <c r="B15" s="97"/>
      <c r="C15" s="91" t="s">
        <v>92</v>
      </c>
      <c r="D15" s="99" t="s">
        <v>93</v>
      </c>
      <c r="E15" s="99"/>
      <c r="F15" s="99"/>
      <c r="G15" s="5" t="s">
        <v>94</v>
      </c>
      <c r="H15" s="5" t="s">
        <v>95</v>
      </c>
      <c r="I15" s="5" t="s">
        <v>96</v>
      </c>
      <c r="J15" s="4">
        <v>10</v>
      </c>
      <c r="K15" s="4" t="s">
        <v>70</v>
      </c>
    </row>
    <row r="16" spans="1:15" ht="30" customHeight="1">
      <c r="A16" s="96"/>
      <c r="B16" s="97"/>
      <c r="C16" s="91" t="s">
        <v>97</v>
      </c>
      <c r="D16" s="99" t="s">
        <v>98</v>
      </c>
      <c r="E16" s="99"/>
      <c r="F16" s="99"/>
      <c r="G16" s="5" t="s">
        <v>124</v>
      </c>
      <c r="H16" s="5" t="s">
        <v>95</v>
      </c>
      <c r="I16" s="5" t="s">
        <v>96</v>
      </c>
      <c r="J16" s="4">
        <v>10</v>
      </c>
      <c r="K16" s="4" t="s">
        <v>70</v>
      </c>
    </row>
    <row r="17" spans="1:11" ht="30" customHeight="1">
      <c r="A17" s="96"/>
      <c r="B17" s="97"/>
      <c r="C17" s="91" t="s">
        <v>100</v>
      </c>
      <c r="D17" s="99" t="s">
        <v>101</v>
      </c>
      <c r="E17" s="99"/>
      <c r="F17" s="99"/>
      <c r="G17" s="5" t="s">
        <v>102</v>
      </c>
      <c r="H17" s="5" t="s">
        <v>95</v>
      </c>
      <c r="I17" s="5" t="s">
        <v>96</v>
      </c>
      <c r="J17" s="4">
        <v>10</v>
      </c>
      <c r="K17" s="4" t="s">
        <v>70</v>
      </c>
    </row>
    <row r="18" spans="1:11" ht="36.6" customHeight="1">
      <c r="A18" s="96"/>
      <c r="B18" s="97" t="s">
        <v>103</v>
      </c>
      <c r="C18" s="90" t="s">
        <v>104</v>
      </c>
      <c r="D18" s="99" t="s">
        <v>105</v>
      </c>
      <c r="E18" s="99"/>
      <c r="F18" s="99"/>
      <c r="G18" s="5" t="s">
        <v>106</v>
      </c>
      <c r="H18" s="5" t="s">
        <v>95</v>
      </c>
      <c r="I18" s="5" t="s">
        <v>107</v>
      </c>
      <c r="J18" s="4">
        <v>5</v>
      </c>
      <c r="K18" s="4" t="s">
        <v>70</v>
      </c>
    </row>
    <row r="19" spans="1:11" ht="30" customHeight="1">
      <c r="A19" s="96"/>
      <c r="B19" s="97"/>
      <c r="C19" s="91" t="s">
        <v>108</v>
      </c>
      <c r="D19" s="99" t="s">
        <v>109</v>
      </c>
      <c r="E19" s="99"/>
      <c r="F19" s="99"/>
      <c r="G19" s="5" t="s">
        <v>106</v>
      </c>
      <c r="H19" s="5" t="s">
        <v>95</v>
      </c>
      <c r="I19" s="5" t="s">
        <v>96</v>
      </c>
      <c r="J19" s="4">
        <v>10</v>
      </c>
      <c r="K19" s="4" t="s">
        <v>70</v>
      </c>
    </row>
    <row r="20" spans="1:11" ht="30" customHeight="1">
      <c r="A20" s="96"/>
      <c r="B20" s="97"/>
      <c r="C20" s="91" t="s">
        <v>110</v>
      </c>
      <c r="D20" s="99" t="s">
        <v>111</v>
      </c>
      <c r="E20" s="99"/>
      <c r="F20" s="99"/>
      <c r="G20" s="5" t="s">
        <v>106</v>
      </c>
      <c r="H20" s="5" t="s">
        <v>95</v>
      </c>
      <c r="I20" s="5" t="s">
        <v>107</v>
      </c>
      <c r="J20" s="4">
        <v>5</v>
      </c>
      <c r="K20" s="4" t="s">
        <v>70</v>
      </c>
    </row>
    <row r="21" spans="1:11" ht="30" customHeight="1">
      <c r="A21" s="96"/>
      <c r="B21" s="97"/>
      <c r="C21" s="91" t="s">
        <v>112</v>
      </c>
      <c r="D21" s="99" t="s">
        <v>113</v>
      </c>
      <c r="E21" s="99"/>
      <c r="F21" s="99"/>
      <c r="G21" s="5" t="s">
        <v>106</v>
      </c>
      <c r="H21" s="5" t="s">
        <v>95</v>
      </c>
      <c r="I21" s="5" t="s">
        <v>96</v>
      </c>
      <c r="J21" s="4">
        <v>10</v>
      </c>
      <c r="K21" s="4" t="s">
        <v>70</v>
      </c>
    </row>
    <row r="22" spans="1:11" ht="36.6" customHeight="1">
      <c r="A22" s="96"/>
      <c r="B22" s="90" t="s">
        <v>114</v>
      </c>
      <c r="C22" s="90" t="s">
        <v>114</v>
      </c>
      <c r="D22" s="99" t="s">
        <v>115</v>
      </c>
      <c r="E22" s="99"/>
      <c r="F22" s="99"/>
      <c r="G22" s="5" t="s">
        <v>116</v>
      </c>
      <c r="H22" s="5" t="s">
        <v>95</v>
      </c>
      <c r="I22" s="5" t="s">
        <v>96</v>
      </c>
      <c r="J22" s="4">
        <v>10</v>
      </c>
      <c r="K22" s="4" t="s">
        <v>70</v>
      </c>
    </row>
    <row r="23" spans="1:11" ht="37.5" customHeight="1">
      <c r="A23" s="100" t="s">
        <v>117</v>
      </c>
      <c r="B23" s="100"/>
      <c r="C23" s="100"/>
      <c r="D23" s="100"/>
      <c r="E23" s="100"/>
      <c r="F23" s="100"/>
      <c r="G23" s="100"/>
      <c r="H23" s="9" t="s">
        <v>70</v>
      </c>
      <c r="I23" s="9">
        <v>100</v>
      </c>
      <c r="J23" s="13">
        <f>SUM(J14:J22)+K7</f>
        <v>100</v>
      </c>
      <c r="K23" s="4" t="s">
        <v>70</v>
      </c>
    </row>
  </sheetData>
  <mergeCells count="32">
    <mergeCell ref="A1:K1"/>
    <mergeCell ref="A2:K2"/>
    <mergeCell ref="A4:C4"/>
    <mergeCell ref="D4:K4"/>
    <mergeCell ref="A5:C5"/>
    <mergeCell ref="D5:G5"/>
    <mergeCell ref="I5:K5"/>
    <mergeCell ref="H11:K11"/>
    <mergeCell ref="B12:G12"/>
    <mergeCell ref="H12:K12"/>
    <mergeCell ref="D13:F13"/>
    <mergeCell ref="D6:E6"/>
    <mergeCell ref="D7:E7"/>
    <mergeCell ref="D8:E8"/>
    <mergeCell ref="D9:E9"/>
    <mergeCell ref="D10:E10"/>
    <mergeCell ref="D14:F14"/>
    <mergeCell ref="D15:F15"/>
    <mergeCell ref="D16:F16"/>
    <mergeCell ref="D17:F17"/>
    <mergeCell ref="D18:F18"/>
    <mergeCell ref="D19:F19"/>
    <mergeCell ref="D20:F20"/>
    <mergeCell ref="D21:F21"/>
    <mergeCell ref="D22:F22"/>
    <mergeCell ref="A23:G23"/>
    <mergeCell ref="A11:A12"/>
    <mergeCell ref="A13:A22"/>
    <mergeCell ref="B14:B17"/>
    <mergeCell ref="B18:B21"/>
    <mergeCell ref="A6:C10"/>
    <mergeCell ref="B11:G11"/>
  </mergeCells>
  <phoneticPr fontId="49" type="noConversion"/>
  <pageMargins left="0.7" right="0.7" top="0.75" bottom="0.75" header="0.3" footer="0.3"/>
  <pageSetup paperSize="9" orientation="portrait"/>
</worksheet>
</file>

<file path=xl/worksheets/sheet30.xml><?xml version="1.0" encoding="utf-8"?>
<worksheet xmlns="http://schemas.openxmlformats.org/spreadsheetml/2006/main" xmlns:r="http://schemas.openxmlformats.org/officeDocument/2006/relationships">
  <dimension ref="A1:N26"/>
  <sheetViews>
    <sheetView workbookViewId="0">
      <selection activeCell="N17" sqref="N17"/>
    </sheetView>
  </sheetViews>
  <sheetFormatPr defaultColWidth="8.25" defaultRowHeight="14.1" customHeight="1"/>
  <cols>
    <col min="1" max="1" width="6.125" style="1" customWidth="1"/>
    <col min="2" max="2" width="9.5" style="1" customWidth="1"/>
    <col min="3" max="3" width="14.5" style="1" customWidth="1"/>
    <col min="4" max="4" width="14.375" style="1" customWidth="1"/>
    <col min="5" max="5" width="6.5" style="1" customWidth="1"/>
    <col min="6" max="6" width="9.75" style="1" customWidth="1"/>
    <col min="7" max="7" width="14.875" style="1" customWidth="1"/>
    <col min="8" max="8" width="14.25" style="1" customWidth="1"/>
    <col min="9" max="10" width="9" style="1" customWidth="1"/>
    <col min="11" max="11" width="16.5" style="1" customWidth="1"/>
    <col min="12" max="16384" width="8.25" style="1"/>
  </cols>
  <sheetData>
    <row r="1" spans="1:14" ht="24.75" customHeight="1">
      <c r="A1" s="122" t="s">
        <v>52</v>
      </c>
      <c r="B1" s="122"/>
      <c r="C1" s="122"/>
      <c r="D1" s="122"/>
      <c r="E1" s="122"/>
      <c r="F1" s="122"/>
      <c r="G1" s="122"/>
      <c r="H1" s="122"/>
      <c r="I1" s="122"/>
      <c r="J1" s="122"/>
      <c r="K1" s="122"/>
    </row>
    <row r="2" spans="1:14" ht="15.95" customHeight="1">
      <c r="A2" s="132" t="s">
        <v>53</v>
      </c>
      <c r="B2" s="132"/>
      <c r="C2" s="132"/>
      <c r="D2" s="132"/>
      <c r="E2" s="132"/>
      <c r="F2" s="132"/>
      <c r="G2" s="132"/>
      <c r="H2" s="132"/>
      <c r="I2" s="132"/>
      <c r="J2" s="132"/>
      <c r="K2" s="132"/>
    </row>
    <row r="3" spans="1:14" ht="33.6" customHeight="1">
      <c r="A3" s="123" t="s">
        <v>54</v>
      </c>
      <c r="B3" s="123"/>
      <c r="C3" s="123"/>
      <c r="D3" s="123" t="s">
        <v>460</v>
      </c>
      <c r="E3" s="123"/>
      <c r="F3" s="123"/>
      <c r="G3" s="123"/>
      <c r="H3" s="123"/>
      <c r="I3" s="123"/>
      <c r="J3" s="123"/>
      <c r="K3" s="123"/>
    </row>
    <row r="4" spans="1:14" ht="33.6" customHeight="1">
      <c r="A4" s="123" t="s">
        <v>56</v>
      </c>
      <c r="B4" s="123"/>
      <c r="C4" s="123"/>
      <c r="D4" s="133" t="s">
        <v>57</v>
      </c>
      <c r="E4" s="133"/>
      <c r="F4" s="133"/>
      <c r="G4" s="133"/>
      <c r="H4" s="71" t="s">
        <v>58</v>
      </c>
      <c r="I4" s="123" t="s">
        <v>346</v>
      </c>
      <c r="J4" s="123"/>
      <c r="K4" s="123"/>
    </row>
    <row r="5" spans="1:14" ht="33.6" customHeight="1">
      <c r="A5" s="125" t="s">
        <v>60</v>
      </c>
      <c r="B5" s="125"/>
      <c r="C5" s="125"/>
      <c r="D5" s="123"/>
      <c r="E5" s="123"/>
      <c r="F5" s="72" t="s">
        <v>61</v>
      </c>
      <c r="G5" s="72" t="s">
        <v>347</v>
      </c>
      <c r="H5" s="72" t="s">
        <v>348</v>
      </c>
      <c r="I5" s="72" t="s">
        <v>64</v>
      </c>
      <c r="J5" s="72" t="s">
        <v>349</v>
      </c>
      <c r="K5" s="71" t="s">
        <v>66</v>
      </c>
    </row>
    <row r="6" spans="1:14" ht="33.6" customHeight="1">
      <c r="A6" s="125"/>
      <c r="B6" s="125"/>
      <c r="C6" s="125"/>
      <c r="D6" s="123" t="s">
        <v>67</v>
      </c>
      <c r="E6" s="123"/>
      <c r="F6" s="71">
        <f t="shared" ref="F6:H6" si="0">F7+F8+F9</f>
        <v>176</v>
      </c>
      <c r="G6" s="71">
        <f t="shared" si="0"/>
        <v>176</v>
      </c>
      <c r="H6" s="71">
        <f t="shared" si="0"/>
        <v>152.28800000000001</v>
      </c>
      <c r="I6" s="71">
        <v>10</v>
      </c>
      <c r="J6" s="77">
        <f>H6/G6</f>
        <v>0.86527272727272697</v>
      </c>
      <c r="K6" s="78">
        <f>J6*I6</f>
        <v>8.6527272727272706</v>
      </c>
    </row>
    <row r="7" spans="1:14" ht="33.6" customHeight="1">
      <c r="A7" s="125"/>
      <c r="B7" s="125"/>
      <c r="C7" s="125"/>
      <c r="D7" s="123" t="s">
        <v>68</v>
      </c>
      <c r="E7" s="123"/>
      <c r="F7" s="71">
        <v>176</v>
      </c>
      <c r="G7" s="71">
        <v>176</v>
      </c>
      <c r="H7" s="71">
        <v>152.28800000000001</v>
      </c>
      <c r="I7" s="71" t="s">
        <v>69</v>
      </c>
      <c r="J7" s="71" t="s">
        <v>70</v>
      </c>
      <c r="K7" s="71" t="s">
        <v>70</v>
      </c>
    </row>
    <row r="8" spans="1:14" ht="33.6" customHeight="1">
      <c r="A8" s="125"/>
      <c r="B8" s="125"/>
      <c r="C8" s="125"/>
      <c r="D8" s="123" t="s">
        <v>71</v>
      </c>
      <c r="E8" s="123"/>
      <c r="F8" s="71">
        <v>0</v>
      </c>
      <c r="G8" s="71">
        <v>0</v>
      </c>
      <c r="H8" s="71">
        <v>0</v>
      </c>
      <c r="I8" s="71" t="s">
        <v>69</v>
      </c>
      <c r="J8" s="71" t="s">
        <v>70</v>
      </c>
      <c r="K8" s="71" t="s">
        <v>70</v>
      </c>
    </row>
    <row r="9" spans="1:14" ht="33.6" customHeight="1">
      <c r="A9" s="125"/>
      <c r="B9" s="125"/>
      <c r="C9" s="125"/>
      <c r="D9" s="131" t="s">
        <v>72</v>
      </c>
      <c r="E9" s="131"/>
      <c r="F9" s="73">
        <v>0</v>
      </c>
      <c r="G9" s="73">
        <v>0</v>
      </c>
      <c r="H9" s="73">
        <v>0</v>
      </c>
      <c r="I9" s="71" t="s">
        <v>69</v>
      </c>
      <c r="J9" s="71" t="s">
        <v>70</v>
      </c>
      <c r="K9" s="71" t="s">
        <v>70</v>
      </c>
    </row>
    <row r="10" spans="1:14" ht="33.6" customHeight="1">
      <c r="A10" s="113" t="s">
        <v>350</v>
      </c>
      <c r="B10" s="128" t="s">
        <v>74</v>
      </c>
      <c r="C10" s="128"/>
      <c r="D10" s="128"/>
      <c r="E10" s="128"/>
      <c r="F10" s="128"/>
      <c r="G10" s="128"/>
      <c r="H10" s="123" t="s">
        <v>75</v>
      </c>
      <c r="I10" s="123"/>
      <c r="J10" s="123"/>
      <c r="K10" s="123"/>
    </row>
    <row r="11" spans="1:14" ht="48" customHeight="1">
      <c r="A11" s="113"/>
      <c r="B11" s="129" t="s">
        <v>461</v>
      </c>
      <c r="C11" s="129"/>
      <c r="D11" s="129"/>
      <c r="E11" s="129"/>
      <c r="F11" s="129"/>
      <c r="G11" s="129"/>
      <c r="H11" s="130" t="s">
        <v>379</v>
      </c>
      <c r="I11" s="130"/>
      <c r="J11" s="130"/>
      <c r="K11" s="130"/>
      <c r="M11" s="14"/>
      <c r="N11" s="14"/>
    </row>
    <row r="12" spans="1:14" ht="36" customHeight="1">
      <c r="A12" s="126" t="s">
        <v>353</v>
      </c>
      <c r="B12" s="72" t="s">
        <v>79</v>
      </c>
      <c r="C12" s="71" t="s">
        <v>80</v>
      </c>
      <c r="D12" s="123" t="s">
        <v>81</v>
      </c>
      <c r="E12" s="123"/>
      <c r="F12" s="123"/>
      <c r="G12" s="72" t="s">
        <v>82</v>
      </c>
      <c r="H12" s="71" t="s">
        <v>83</v>
      </c>
      <c r="I12" s="72" t="s">
        <v>84</v>
      </c>
      <c r="J12" s="72" t="s">
        <v>66</v>
      </c>
      <c r="K12" s="72" t="s">
        <v>85</v>
      </c>
    </row>
    <row r="13" spans="1:14" ht="63" customHeight="1">
      <c r="A13" s="126"/>
      <c r="B13" s="115" t="s">
        <v>354</v>
      </c>
      <c r="C13" s="74" t="s">
        <v>87</v>
      </c>
      <c r="D13" s="99" t="s">
        <v>462</v>
      </c>
      <c r="E13" s="99"/>
      <c r="F13" s="99"/>
      <c r="G13" s="72" t="s">
        <v>463</v>
      </c>
      <c r="H13" s="72" t="s">
        <v>464</v>
      </c>
      <c r="I13" s="72">
        <v>15</v>
      </c>
      <c r="J13" s="71">
        <v>13.5</v>
      </c>
      <c r="K13" s="72" t="s">
        <v>465</v>
      </c>
    </row>
    <row r="14" spans="1:14" ht="30" customHeight="1">
      <c r="A14" s="126"/>
      <c r="B14" s="115"/>
      <c r="C14" s="75" t="s">
        <v>92</v>
      </c>
      <c r="D14" s="99" t="s">
        <v>466</v>
      </c>
      <c r="E14" s="99"/>
      <c r="F14" s="99"/>
      <c r="G14" s="72" t="s">
        <v>467</v>
      </c>
      <c r="H14" s="72" t="s">
        <v>95</v>
      </c>
      <c r="I14" s="72">
        <v>15</v>
      </c>
      <c r="J14" s="71">
        <v>15</v>
      </c>
      <c r="K14" s="71" t="s">
        <v>70</v>
      </c>
    </row>
    <row r="15" spans="1:14" ht="30" customHeight="1">
      <c r="A15" s="126"/>
      <c r="B15" s="115"/>
      <c r="C15" s="75" t="s">
        <v>97</v>
      </c>
      <c r="D15" s="99" t="s">
        <v>468</v>
      </c>
      <c r="E15" s="99"/>
      <c r="F15" s="99"/>
      <c r="G15" s="72" t="s">
        <v>411</v>
      </c>
      <c r="H15" s="72" t="s">
        <v>95</v>
      </c>
      <c r="I15" s="72">
        <v>10</v>
      </c>
      <c r="J15" s="71">
        <v>10</v>
      </c>
      <c r="K15" s="71" t="s">
        <v>70</v>
      </c>
    </row>
    <row r="16" spans="1:14" ht="30" customHeight="1">
      <c r="A16" s="126"/>
      <c r="B16" s="115"/>
      <c r="C16" s="75" t="s">
        <v>100</v>
      </c>
      <c r="D16" s="99" t="s">
        <v>386</v>
      </c>
      <c r="E16" s="99"/>
      <c r="F16" s="99"/>
      <c r="G16" s="72" t="s">
        <v>469</v>
      </c>
      <c r="H16" s="72" t="s">
        <v>95</v>
      </c>
      <c r="I16" s="72">
        <v>10</v>
      </c>
      <c r="J16" s="71">
        <v>10</v>
      </c>
      <c r="K16" s="71" t="s">
        <v>70</v>
      </c>
    </row>
    <row r="17" spans="1:11" ht="60.95" customHeight="1">
      <c r="A17" s="126"/>
      <c r="B17" s="115" t="s">
        <v>363</v>
      </c>
      <c r="C17" s="74" t="s">
        <v>104</v>
      </c>
      <c r="D17" s="99" t="s">
        <v>470</v>
      </c>
      <c r="E17" s="99"/>
      <c r="F17" s="99"/>
      <c r="G17" s="72" t="s">
        <v>471</v>
      </c>
      <c r="H17" s="72" t="s">
        <v>472</v>
      </c>
      <c r="I17" s="72">
        <v>10</v>
      </c>
      <c r="J17" s="71">
        <v>9</v>
      </c>
      <c r="K17" s="72" t="s">
        <v>465</v>
      </c>
    </row>
    <row r="18" spans="1:11" ht="30" customHeight="1">
      <c r="A18" s="126"/>
      <c r="B18" s="115"/>
      <c r="C18" s="75" t="s">
        <v>108</v>
      </c>
      <c r="D18" s="99" t="s">
        <v>473</v>
      </c>
      <c r="E18" s="99"/>
      <c r="F18" s="99"/>
      <c r="G18" s="72" t="s">
        <v>389</v>
      </c>
      <c r="H18" s="72" t="s">
        <v>95</v>
      </c>
      <c r="I18" s="72">
        <v>10</v>
      </c>
      <c r="J18" s="71">
        <v>10</v>
      </c>
      <c r="K18" s="71" t="s">
        <v>70</v>
      </c>
    </row>
    <row r="19" spans="1:11" ht="30" customHeight="1">
      <c r="A19" s="126"/>
      <c r="B19" s="115"/>
      <c r="C19" s="75" t="s">
        <v>110</v>
      </c>
      <c r="D19" s="99" t="s">
        <v>474</v>
      </c>
      <c r="E19" s="99"/>
      <c r="F19" s="99"/>
      <c r="G19" s="72" t="s">
        <v>389</v>
      </c>
      <c r="H19" s="72" t="s">
        <v>95</v>
      </c>
      <c r="I19" s="72">
        <v>5</v>
      </c>
      <c r="J19" s="71">
        <v>5</v>
      </c>
      <c r="K19" s="71" t="s">
        <v>70</v>
      </c>
    </row>
    <row r="20" spans="1:11" ht="30" customHeight="1">
      <c r="A20" s="126"/>
      <c r="B20" s="115"/>
      <c r="C20" s="75" t="s">
        <v>112</v>
      </c>
      <c r="D20" s="99" t="s">
        <v>475</v>
      </c>
      <c r="E20" s="99"/>
      <c r="F20" s="99"/>
      <c r="G20" s="72" t="s">
        <v>389</v>
      </c>
      <c r="H20" s="72" t="s">
        <v>95</v>
      </c>
      <c r="I20" s="72">
        <v>5</v>
      </c>
      <c r="J20" s="71">
        <v>5</v>
      </c>
      <c r="K20" s="71" t="s">
        <v>70</v>
      </c>
    </row>
    <row r="21" spans="1:11" ht="48" customHeight="1">
      <c r="A21" s="126"/>
      <c r="B21" s="74" t="s">
        <v>368</v>
      </c>
      <c r="C21" s="74" t="s">
        <v>369</v>
      </c>
      <c r="D21" s="99" t="s">
        <v>115</v>
      </c>
      <c r="E21" s="99"/>
      <c r="F21" s="99"/>
      <c r="G21" s="72" t="s">
        <v>370</v>
      </c>
      <c r="H21" s="72" t="s">
        <v>95</v>
      </c>
      <c r="I21" s="72">
        <v>10</v>
      </c>
      <c r="J21" s="71">
        <v>10</v>
      </c>
      <c r="K21" s="71" t="s">
        <v>70</v>
      </c>
    </row>
    <row r="22" spans="1:11" ht="37.5" customHeight="1">
      <c r="A22" s="127" t="s">
        <v>117</v>
      </c>
      <c r="B22" s="127"/>
      <c r="C22" s="127"/>
      <c r="D22" s="127"/>
      <c r="E22" s="127"/>
      <c r="F22" s="127"/>
      <c r="G22" s="127"/>
      <c r="H22" s="76" t="s">
        <v>70</v>
      </c>
      <c r="I22" s="76">
        <v>100</v>
      </c>
      <c r="J22" s="79">
        <f>SUM(J13:J21)+K6</f>
        <v>96.152727272727304</v>
      </c>
      <c r="K22" s="71" t="s">
        <v>70</v>
      </c>
    </row>
    <row r="23" spans="1:11" ht="31.5" customHeight="1">
      <c r="A23" s="111" t="s">
        <v>373</v>
      </c>
      <c r="B23" s="111"/>
      <c r="C23" s="111"/>
      <c r="D23" s="111"/>
      <c r="E23" s="111"/>
      <c r="F23" s="111"/>
      <c r="G23" s="111"/>
      <c r="H23" s="111"/>
      <c r="I23" s="111"/>
      <c r="J23" s="111"/>
      <c r="K23" s="111"/>
    </row>
    <row r="24" spans="1:11" ht="26.25" customHeight="1">
      <c r="A24" s="112" t="s">
        <v>374</v>
      </c>
      <c r="B24" s="112"/>
      <c r="C24" s="112"/>
      <c r="D24" s="112"/>
      <c r="E24" s="112"/>
      <c r="F24" s="112"/>
      <c r="G24" s="112"/>
      <c r="H24" s="112"/>
      <c r="I24" s="112"/>
      <c r="J24" s="112"/>
      <c r="K24" s="112"/>
    </row>
    <row r="25" spans="1:11" ht="27.75" customHeight="1">
      <c r="A25" s="112" t="s">
        <v>375</v>
      </c>
      <c r="B25" s="112"/>
      <c r="C25" s="112"/>
      <c r="D25" s="112"/>
      <c r="E25" s="112"/>
      <c r="F25" s="112"/>
      <c r="G25" s="112"/>
      <c r="H25" s="112"/>
      <c r="I25" s="112"/>
      <c r="J25" s="112"/>
      <c r="K25" s="112"/>
    </row>
    <row r="26" spans="1:11" ht="18" customHeight="1">
      <c r="A26" s="112" t="s">
        <v>376</v>
      </c>
      <c r="B26" s="112"/>
      <c r="C26" s="112"/>
      <c r="D26" s="112"/>
      <c r="E26" s="112"/>
      <c r="F26" s="112"/>
      <c r="G26" s="112"/>
      <c r="H26" s="112"/>
      <c r="I26" s="112"/>
      <c r="J26" s="112"/>
      <c r="K26" s="112"/>
    </row>
  </sheetData>
  <mergeCells count="36">
    <mergeCell ref="A1:K1"/>
    <mergeCell ref="A2:K2"/>
    <mergeCell ref="A3:C3"/>
    <mergeCell ref="D3:K3"/>
    <mergeCell ref="A4:C4"/>
    <mergeCell ref="D4:G4"/>
    <mergeCell ref="I4:K4"/>
    <mergeCell ref="D5:E5"/>
    <mergeCell ref="D6:E6"/>
    <mergeCell ref="D7:E7"/>
    <mergeCell ref="D8:E8"/>
    <mergeCell ref="D9:E9"/>
    <mergeCell ref="D15:F15"/>
    <mergeCell ref="D16:F16"/>
    <mergeCell ref="D17:F17"/>
    <mergeCell ref="B10:G10"/>
    <mergeCell ref="H10:K10"/>
    <mergeCell ref="B11:G11"/>
    <mergeCell ref="H11:K11"/>
    <mergeCell ref="D12:F12"/>
    <mergeCell ref="A5:C9"/>
    <mergeCell ref="A23:K23"/>
    <mergeCell ref="A24:K24"/>
    <mergeCell ref="A25:K25"/>
    <mergeCell ref="A26:K26"/>
    <mergeCell ref="A10:A11"/>
    <mergeCell ref="A12:A21"/>
    <mergeCell ref="B13:B16"/>
    <mergeCell ref="B17:B20"/>
    <mergeCell ref="D18:F18"/>
    <mergeCell ref="D19:F19"/>
    <mergeCell ref="D20:F20"/>
    <mergeCell ref="D21:F21"/>
    <mergeCell ref="A22:G22"/>
    <mergeCell ref="D13:F13"/>
    <mergeCell ref="D14:F14"/>
  </mergeCells>
  <phoneticPr fontId="49" type="noConversion"/>
  <pageMargins left="0.75" right="0.75" top="1" bottom="1" header="0.5" footer="0.5"/>
</worksheet>
</file>

<file path=xl/worksheets/sheet31.xml><?xml version="1.0" encoding="utf-8"?>
<worksheet xmlns="http://schemas.openxmlformats.org/spreadsheetml/2006/main" xmlns:r="http://schemas.openxmlformats.org/officeDocument/2006/relationships">
  <dimension ref="A1:M27"/>
  <sheetViews>
    <sheetView workbookViewId="0">
      <selection activeCell="N17" sqref="N17"/>
    </sheetView>
  </sheetViews>
  <sheetFormatPr defaultColWidth="8.25" defaultRowHeight="14.1" customHeight="1"/>
  <cols>
    <col min="1" max="1" width="6.125" style="1" customWidth="1"/>
    <col min="2" max="2" width="9.5" style="1" customWidth="1"/>
    <col min="3" max="3" width="14.5" style="1" customWidth="1"/>
    <col min="4" max="4" width="15.375" style="1" customWidth="1"/>
    <col min="5" max="5" width="5.125" style="1" customWidth="1"/>
    <col min="6" max="6" width="11.125" style="1" customWidth="1"/>
    <col min="7" max="7" width="18.875" style="1" customWidth="1"/>
    <col min="8" max="8" width="19.5" style="1" customWidth="1"/>
    <col min="9" max="10" width="9" style="1" customWidth="1"/>
    <col min="11" max="11" width="20.25" style="1" customWidth="1"/>
    <col min="12" max="16384" width="8.25" style="1"/>
  </cols>
  <sheetData>
    <row r="1" spans="1:13" ht="24.75" customHeight="1">
      <c r="A1" s="122" t="s">
        <v>52</v>
      </c>
      <c r="B1" s="122"/>
      <c r="C1" s="122"/>
      <c r="D1" s="122"/>
      <c r="E1" s="122"/>
      <c r="F1" s="122"/>
      <c r="G1" s="122"/>
      <c r="H1" s="122"/>
      <c r="I1" s="122"/>
      <c r="J1" s="122"/>
      <c r="K1" s="122"/>
    </row>
    <row r="2" spans="1:13" ht="15.95" customHeight="1">
      <c r="A2" s="132" t="s">
        <v>53</v>
      </c>
      <c r="B2" s="132"/>
      <c r="C2" s="132"/>
      <c r="D2" s="132"/>
      <c r="E2" s="132"/>
      <c r="F2" s="132"/>
      <c r="G2" s="132"/>
      <c r="H2" s="132"/>
      <c r="I2" s="132"/>
      <c r="J2" s="132"/>
      <c r="K2" s="132"/>
    </row>
    <row r="3" spans="1:13" ht="33.6" customHeight="1">
      <c r="A3" s="123" t="s">
        <v>54</v>
      </c>
      <c r="B3" s="123"/>
      <c r="C3" s="123"/>
      <c r="D3" s="123" t="s">
        <v>476</v>
      </c>
      <c r="E3" s="123"/>
      <c r="F3" s="123"/>
      <c r="G3" s="123"/>
      <c r="H3" s="123"/>
      <c r="I3" s="123"/>
      <c r="J3" s="123"/>
      <c r="K3" s="123"/>
    </row>
    <row r="4" spans="1:13" ht="33.6" customHeight="1">
      <c r="A4" s="123" t="s">
        <v>56</v>
      </c>
      <c r="B4" s="123"/>
      <c r="C4" s="123"/>
      <c r="D4" s="133" t="s">
        <v>57</v>
      </c>
      <c r="E4" s="133"/>
      <c r="F4" s="133"/>
      <c r="G4" s="133"/>
      <c r="H4" s="71" t="s">
        <v>58</v>
      </c>
      <c r="I4" s="123" t="s">
        <v>346</v>
      </c>
      <c r="J4" s="123"/>
      <c r="K4" s="123"/>
    </row>
    <row r="5" spans="1:13" ht="33.6" customHeight="1">
      <c r="A5" s="125" t="s">
        <v>60</v>
      </c>
      <c r="B5" s="125"/>
      <c r="C5" s="125"/>
      <c r="D5" s="123"/>
      <c r="E5" s="123"/>
      <c r="F5" s="72" t="s">
        <v>61</v>
      </c>
      <c r="G5" s="72" t="s">
        <v>347</v>
      </c>
      <c r="H5" s="72" t="s">
        <v>348</v>
      </c>
      <c r="I5" s="72" t="s">
        <v>64</v>
      </c>
      <c r="J5" s="72" t="s">
        <v>349</v>
      </c>
      <c r="K5" s="71" t="s">
        <v>66</v>
      </c>
    </row>
    <row r="6" spans="1:13" ht="33.6" customHeight="1">
      <c r="A6" s="125"/>
      <c r="B6" s="125"/>
      <c r="C6" s="125"/>
      <c r="D6" s="123" t="s">
        <v>67</v>
      </c>
      <c r="E6" s="123"/>
      <c r="F6" s="71">
        <f t="shared" ref="F6:H6" si="0">F7+F8+F9</f>
        <v>16.5</v>
      </c>
      <c r="G6" s="71">
        <f t="shared" si="0"/>
        <v>16.5</v>
      </c>
      <c r="H6" s="71">
        <f t="shared" si="0"/>
        <v>14.837999999999999</v>
      </c>
      <c r="I6" s="71">
        <v>10</v>
      </c>
      <c r="J6" s="77">
        <f>H6/G6</f>
        <v>0.899272727272727</v>
      </c>
      <c r="K6" s="78">
        <f>J6*I6</f>
        <v>8.9927272727272705</v>
      </c>
    </row>
    <row r="7" spans="1:13" ht="33.6" customHeight="1">
      <c r="A7" s="125"/>
      <c r="B7" s="125"/>
      <c r="C7" s="125"/>
      <c r="D7" s="123" t="s">
        <v>68</v>
      </c>
      <c r="E7" s="123"/>
      <c r="F7" s="71">
        <v>16.5</v>
      </c>
      <c r="G7" s="71">
        <v>16.5</v>
      </c>
      <c r="H7" s="71">
        <v>14.837999999999999</v>
      </c>
      <c r="I7" s="71" t="s">
        <v>69</v>
      </c>
      <c r="J7" s="71" t="s">
        <v>70</v>
      </c>
      <c r="K7" s="71" t="s">
        <v>70</v>
      </c>
    </row>
    <row r="8" spans="1:13" ht="33.6" customHeight="1">
      <c r="A8" s="125"/>
      <c r="B8" s="125"/>
      <c r="C8" s="125"/>
      <c r="D8" s="123" t="s">
        <v>71</v>
      </c>
      <c r="E8" s="123"/>
      <c r="F8" s="71">
        <v>0</v>
      </c>
      <c r="G8" s="71">
        <v>0</v>
      </c>
      <c r="H8" s="71">
        <v>0</v>
      </c>
      <c r="I8" s="71" t="s">
        <v>69</v>
      </c>
      <c r="J8" s="71" t="s">
        <v>70</v>
      </c>
      <c r="K8" s="71" t="s">
        <v>70</v>
      </c>
    </row>
    <row r="9" spans="1:13" ht="33.6" customHeight="1">
      <c r="A9" s="125"/>
      <c r="B9" s="125"/>
      <c r="C9" s="125"/>
      <c r="D9" s="131" t="s">
        <v>72</v>
      </c>
      <c r="E9" s="131"/>
      <c r="F9" s="73">
        <v>0</v>
      </c>
      <c r="G9" s="73">
        <v>0</v>
      </c>
      <c r="H9" s="73">
        <v>0</v>
      </c>
      <c r="I9" s="71" t="s">
        <v>69</v>
      </c>
      <c r="J9" s="71" t="s">
        <v>70</v>
      </c>
      <c r="K9" s="71" t="s">
        <v>70</v>
      </c>
    </row>
    <row r="10" spans="1:13" ht="33.6" customHeight="1">
      <c r="A10" s="113" t="s">
        <v>350</v>
      </c>
      <c r="B10" s="128" t="s">
        <v>74</v>
      </c>
      <c r="C10" s="128"/>
      <c r="D10" s="128"/>
      <c r="E10" s="128"/>
      <c r="F10" s="128"/>
      <c r="G10" s="128"/>
      <c r="H10" s="123" t="s">
        <v>75</v>
      </c>
      <c r="I10" s="123"/>
      <c r="J10" s="123"/>
      <c r="K10" s="123"/>
    </row>
    <row r="11" spans="1:13" ht="45" customHeight="1">
      <c r="A11" s="113"/>
      <c r="B11" s="129" t="s">
        <v>477</v>
      </c>
      <c r="C11" s="129"/>
      <c r="D11" s="129"/>
      <c r="E11" s="129"/>
      <c r="F11" s="129"/>
      <c r="G11" s="129"/>
      <c r="H11" s="130" t="s">
        <v>478</v>
      </c>
      <c r="I11" s="130"/>
      <c r="J11" s="130"/>
      <c r="K11" s="130"/>
      <c r="M11" s="14"/>
    </row>
    <row r="12" spans="1:13" ht="36" customHeight="1">
      <c r="A12" s="126" t="s">
        <v>353</v>
      </c>
      <c r="B12" s="72" t="s">
        <v>79</v>
      </c>
      <c r="C12" s="71" t="s">
        <v>80</v>
      </c>
      <c r="D12" s="123" t="s">
        <v>81</v>
      </c>
      <c r="E12" s="123"/>
      <c r="F12" s="123"/>
      <c r="G12" s="72" t="s">
        <v>82</v>
      </c>
      <c r="H12" s="71" t="s">
        <v>83</v>
      </c>
      <c r="I12" s="72" t="s">
        <v>84</v>
      </c>
      <c r="J12" s="72" t="s">
        <v>66</v>
      </c>
      <c r="K12" s="72" t="s">
        <v>85</v>
      </c>
    </row>
    <row r="13" spans="1:13" ht="44.25" customHeight="1">
      <c r="A13" s="126"/>
      <c r="B13" s="115" t="s">
        <v>354</v>
      </c>
      <c r="C13" s="115" t="s">
        <v>87</v>
      </c>
      <c r="D13" s="99" t="s">
        <v>479</v>
      </c>
      <c r="E13" s="99"/>
      <c r="F13" s="99"/>
      <c r="G13" s="72" t="s">
        <v>480</v>
      </c>
      <c r="H13" s="72" t="s">
        <v>481</v>
      </c>
      <c r="I13" s="72">
        <v>13</v>
      </c>
      <c r="J13" s="71">
        <v>10.73</v>
      </c>
      <c r="K13" s="72" t="s">
        <v>482</v>
      </c>
    </row>
    <row r="14" spans="1:13" ht="36.6" customHeight="1">
      <c r="A14" s="126"/>
      <c r="B14" s="115"/>
      <c r="C14" s="115"/>
      <c r="D14" s="99" t="s">
        <v>483</v>
      </c>
      <c r="E14" s="99"/>
      <c r="F14" s="99"/>
      <c r="G14" s="72" t="s">
        <v>484</v>
      </c>
      <c r="H14" s="72" t="s">
        <v>485</v>
      </c>
      <c r="I14" s="72">
        <v>2</v>
      </c>
      <c r="J14" s="71">
        <v>0</v>
      </c>
      <c r="K14" s="72" t="s">
        <v>486</v>
      </c>
    </row>
    <row r="15" spans="1:13" ht="30" customHeight="1">
      <c r="A15" s="126"/>
      <c r="B15" s="115"/>
      <c r="C15" s="75" t="s">
        <v>92</v>
      </c>
      <c r="D15" s="99" t="s">
        <v>487</v>
      </c>
      <c r="E15" s="99"/>
      <c r="F15" s="99"/>
      <c r="G15" s="72" t="s">
        <v>488</v>
      </c>
      <c r="H15" s="72" t="s">
        <v>95</v>
      </c>
      <c r="I15" s="72">
        <v>15</v>
      </c>
      <c r="J15" s="71">
        <v>15</v>
      </c>
      <c r="K15" s="71" t="s">
        <v>70</v>
      </c>
    </row>
    <row r="16" spans="1:13" ht="30" customHeight="1">
      <c r="A16" s="126"/>
      <c r="B16" s="115"/>
      <c r="C16" s="75" t="s">
        <v>97</v>
      </c>
      <c r="D16" s="99" t="s">
        <v>489</v>
      </c>
      <c r="E16" s="99"/>
      <c r="F16" s="99"/>
      <c r="G16" s="72" t="s">
        <v>490</v>
      </c>
      <c r="H16" s="72" t="s">
        <v>95</v>
      </c>
      <c r="I16" s="72">
        <v>10</v>
      </c>
      <c r="J16" s="71">
        <v>10</v>
      </c>
      <c r="K16" s="71" t="s">
        <v>70</v>
      </c>
    </row>
    <row r="17" spans="1:11" ht="30" customHeight="1">
      <c r="A17" s="126"/>
      <c r="B17" s="115"/>
      <c r="C17" s="75" t="s">
        <v>100</v>
      </c>
      <c r="D17" s="99" t="s">
        <v>386</v>
      </c>
      <c r="E17" s="99"/>
      <c r="F17" s="99"/>
      <c r="G17" s="72" t="s">
        <v>491</v>
      </c>
      <c r="H17" s="72" t="s">
        <v>95</v>
      </c>
      <c r="I17" s="72">
        <v>10</v>
      </c>
      <c r="J17" s="71">
        <v>10</v>
      </c>
      <c r="K17" s="71" t="s">
        <v>70</v>
      </c>
    </row>
    <row r="18" spans="1:11" ht="36.6" customHeight="1">
      <c r="A18" s="126"/>
      <c r="B18" s="115" t="s">
        <v>363</v>
      </c>
      <c r="C18" s="74" t="s">
        <v>104</v>
      </c>
      <c r="D18" s="99" t="s">
        <v>492</v>
      </c>
      <c r="E18" s="99"/>
      <c r="F18" s="99"/>
      <c r="G18" s="72" t="s">
        <v>388</v>
      </c>
      <c r="H18" s="72" t="s">
        <v>95</v>
      </c>
      <c r="I18" s="72">
        <v>5</v>
      </c>
      <c r="J18" s="71">
        <v>5</v>
      </c>
      <c r="K18" s="71" t="s">
        <v>70</v>
      </c>
    </row>
    <row r="19" spans="1:11" ht="30" customHeight="1">
      <c r="A19" s="126"/>
      <c r="B19" s="115"/>
      <c r="C19" s="75" t="s">
        <v>108</v>
      </c>
      <c r="D19" s="99" t="s">
        <v>493</v>
      </c>
      <c r="E19" s="99"/>
      <c r="F19" s="99"/>
      <c r="G19" s="72" t="s">
        <v>494</v>
      </c>
      <c r="H19" s="72" t="s">
        <v>95</v>
      </c>
      <c r="I19" s="72">
        <v>10</v>
      </c>
      <c r="J19" s="71">
        <v>10</v>
      </c>
      <c r="K19" s="71" t="s">
        <v>70</v>
      </c>
    </row>
    <row r="20" spans="1:11" ht="30" customHeight="1">
      <c r="A20" s="126"/>
      <c r="B20" s="115"/>
      <c r="C20" s="75" t="s">
        <v>110</v>
      </c>
      <c r="D20" s="99" t="s">
        <v>495</v>
      </c>
      <c r="E20" s="99"/>
      <c r="F20" s="99"/>
      <c r="G20" s="72" t="s">
        <v>496</v>
      </c>
      <c r="H20" s="72" t="s">
        <v>95</v>
      </c>
      <c r="I20" s="72">
        <v>5</v>
      </c>
      <c r="J20" s="71">
        <v>5</v>
      </c>
      <c r="K20" s="71" t="s">
        <v>70</v>
      </c>
    </row>
    <row r="21" spans="1:11" ht="30" customHeight="1">
      <c r="A21" s="126"/>
      <c r="B21" s="115"/>
      <c r="C21" s="75" t="s">
        <v>112</v>
      </c>
      <c r="D21" s="99" t="s">
        <v>497</v>
      </c>
      <c r="E21" s="99"/>
      <c r="F21" s="99"/>
      <c r="G21" s="72" t="s">
        <v>498</v>
      </c>
      <c r="H21" s="72" t="s">
        <v>95</v>
      </c>
      <c r="I21" s="72">
        <v>10</v>
      </c>
      <c r="J21" s="71">
        <v>10</v>
      </c>
      <c r="K21" s="71" t="s">
        <v>70</v>
      </c>
    </row>
    <row r="22" spans="1:11" ht="36.6" customHeight="1">
      <c r="A22" s="126"/>
      <c r="B22" s="74" t="s">
        <v>368</v>
      </c>
      <c r="C22" s="74" t="s">
        <v>369</v>
      </c>
      <c r="D22" s="99" t="s">
        <v>115</v>
      </c>
      <c r="E22" s="99"/>
      <c r="F22" s="99"/>
      <c r="G22" s="72" t="s">
        <v>370</v>
      </c>
      <c r="H22" s="72" t="s">
        <v>95</v>
      </c>
      <c r="I22" s="72">
        <v>10</v>
      </c>
      <c r="J22" s="71">
        <v>10</v>
      </c>
      <c r="K22" s="71" t="s">
        <v>70</v>
      </c>
    </row>
    <row r="23" spans="1:11" ht="37.5" customHeight="1">
      <c r="A23" s="127" t="s">
        <v>117</v>
      </c>
      <c r="B23" s="127"/>
      <c r="C23" s="127"/>
      <c r="D23" s="127"/>
      <c r="E23" s="127"/>
      <c r="F23" s="127"/>
      <c r="G23" s="127"/>
      <c r="H23" s="76" t="s">
        <v>70</v>
      </c>
      <c r="I23" s="76">
        <v>100</v>
      </c>
      <c r="J23" s="79">
        <f>SUM(J13:J22)+K6</f>
        <v>94.722727272727298</v>
      </c>
      <c r="K23" s="71" t="s">
        <v>70</v>
      </c>
    </row>
    <row r="24" spans="1:11" ht="30" customHeight="1">
      <c r="A24" s="111" t="s">
        <v>373</v>
      </c>
      <c r="B24" s="111"/>
      <c r="C24" s="111"/>
      <c r="D24" s="111"/>
      <c r="E24" s="111"/>
      <c r="F24" s="111"/>
      <c r="G24" s="111"/>
      <c r="H24" s="111"/>
      <c r="I24" s="111"/>
      <c r="J24" s="111"/>
      <c r="K24" s="111"/>
    </row>
    <row r="25" spans="1:11" ht="27.75" customHeight="1">
      <c r="A25" s="112" t="s">
        <v>374</v>
      </c>
      <c r="B25" s="112"/>
      <c r="C25" s="112"/>
      <c r="D25" s="112"/>
      <c r="E25" s="112"/>
      <c r="F25" s="112"/>
      <c r="G25" s="112"/>
      <c r="H25" s="112"/>
      <c r="I25" s="112"/>
      <c r="J25" s="112"/>
      <c r="K25" s="112"/>
    </row>
    <row r="26" spans="1:11" ht="26.25" customHeight="1">
      <c r="A26" s="112" t="s">
        <v>375</v>
      </c>
      <c r="B26" s="112"/>
      <c r="C26" s="112"/>
      <c r="D26" s="112"/>
      <c r="E26" s="112"/>
      <c r="F26" s="112"/>
      <c r="G26" s="112"/>
      <c r="H26" s="112"/>
      <c r="I26" s="112"/>
      <c r="J26" s="112"/>
      <c r="K26" s="112"/>
    </row>
    <row r="27" spans="1:11" ht="15.75" customHeight="1">
      <c r="A27" s="112" t="s">
        <v>376</v>
      </c>
      <c r="B27" s="112"/>
      <c r="C27" s="112"/>
      <c r="D27" s="112"/>
      <c r="E27" s="112"/>
      <c r="F27" s="112"/>
      <c r="G27" s="112"/>
      <c r="H27" s="112"/>
      <c r="I27" s="112"/>
      <c r="J27" s="112"/>
      <c r="K27" s="112"/>
    </row>
  </sheetData>
  <mergeCells count="38">
    <mergeCell ref="A1:K1"/>
    <mergeCell ref="A2:K2"/>
    <mergeCell ref="A3:C3"/>
    <mergeCell ref="D3:K3"/>
    <mergeCell ref="A4:C4"/>
    <mergeCell ref="D4:G4"/>
    <mergeCell ref="I4:K4"/>
    <mergeCell ref="H10:K10"/>
    <mergeCell ref="B11:G11"/>
    <mergeCell ref="H11:K11"/>
    <mergeCell ref="D12:F12"/>
    <mergeCell ref="D5:E5"/>
    <mergeCell ref="D6:E6"/>
    <mergeCell ref="D7:E7"/>
    <mergeCell ref="D8:E8"/>
    <mergeCell ref="D9:E9"/>
    <mergeCell ref="D13:F13"/>
    <mergeCell ref="D14:F14"/>
    <mergeCell ref="D15:F15"/>
    <mergeCell ref="D16:F16"/>
    <mergeCell ref="D17:F17"/>
    <mergeCell ref="D18:F18"/>
    <mergeCell ref="D19:F19"/>
    <mergeCell ref="D20:F20"/>
    <mergeCell ref="D21:F21"/>
    <mergeCell ref="D22:F22"/>
    <mergeCell ref="A23:G23"/>
    <mergeCell ref="A24:K24"/>
    <mergeCell ref="A25:K25"/>
    <mergeCell ref="A26:K26"/>
    <mergeCell ref="A27:K27"/>
    <mergeCell ref="A5:C9"/>
    <mergeCell ref="A10:A11"/>
    <mergeCell ref="A12:A22"/>
    <mergeCell ref="B13:B17"/>
    <mergeCell ref="B18:B21"/>
    <mergeCell ref="C13:C14"/>
    <mergeCell ref="B10:G10"/>
  </mergeCells>
  <phoneticPr fontId="49" type="noConversion"/>
  <pageMargins left="0.75" right="0.75" top="1" bottom="1" header="0.5" footer="0.5"/>
</worksheet>
</file>

<file path=xl/worksheets/sheet32.xml><?xml version="1.0" encoding="utf-8"?>
<worksheet xmlns="http://schemas.openxmlformats.org/spreadsheetml/2006/main" xmlns:r="http://schemas.openxmlformats.org/officeDocument/2006/relationships">
  <dimension ref="A1:L25"/>
  <sheetViews>
    <sheetView tabSelected="1" workbookViewId="0">
      <selection activeCell="D21" sqref="D21:F21"/>
    </sheetView>
  </sheetViews>
  <sheetFormatPr defaultColWidth="9" defaultRowHeight="13.5"/>
  <cols>
    <col min="1" max="1" width="4.625" style="30" customWidth="1"/>
    <col min="2" max="2" width="7.5" style="30" customWidth="1"/>
    <col min="3" max="3" width="8.625" style="30" customWidth="1"/>
    <col min="4" max="4" width="19.125" style="30" customWidth="1"/>
    <col min="5" max="5" width="10.25" style="30" customWidth="1"/>
    <col min="6" max="6" width="5.375" style="30" customWidth="1"/>
    <col min="7" max="7" width="6.75" style="30" customWidth="1"/>
    <col min="8" max="8" width="8.875" style="30" customWidth="1"/>
    <col min="9" max="9" width="4.625" style="30" customWidth="1"/>
    <col min="10" max="10" width="5.75" style="30" customWidth="1"/>
    <col min="11" max="11" width="7.625" style="30" customWidth="1"/>
    <col min="12" max="12" width="5.875" style="30" customWidth="1"/>
    <col min="13" max="16384" width="9" style="30"/>
  </cols>
  <sheetData>
    <row r="1" spans="1:12" s="64" customFormat="1" ht="16.5" customHeight="1">
      <c r="A1" s="62" t="s">
        <v>499</v>
      </c>
      <c r="B1" s="63"/>
      <c r="C1" s="63"/>
      <c r="D1" s="63"/>
      <c r="E1" s="63"/>
    </row>
    <row r="2" spans="1:12" ht="27" customHeight="1">
      <c r="A2" s="153" t="s">
        <v>500</v>
      </c>
      <c r="B2" s="153"/>
      <c r="C2" s="153"/>
      <c r="D2" s="153"/>
      <c r="E2" s="153"/>
      <c r="F2" s="153"/>
      <c r="G2" s="153"/>
      <c r="H2" s="153"/>
      <c r="I2" s="153"/>
      <c r="J2" s="153"/>
      <c r="K2" s="153"/>
      <c r="L2" s="153"/>
    </row>
    <row r="3" spans="1:12" ht="18" customHeight="1">
      <c r="A3" s="154" t="s">
        <v>53</v>
      </c>
      <c r="B3" s="154"/>
      <c r="C3" s="154"/>
      <c r="D3" s="154"/>
      <c r="E3" s="154"/>
      <c r="F3" s="154"/>
      <c r="G3" s="154"/>
      <c r="H3" s="154"/>
      <c r="I3" s="154"/>
      <c r="J3" s="154"/>
      <c r="K3" s="154"/>
      <c r="L3" s="154"/>
    </row>
    <row r="4" spans="1:12" s="32" customFormat="1" ht="20.100000000000001" customHeight="1">
      <c r="A4" s="139" t="s">
        <v>54</v>
      </c>
      <c r="B4" s="139"/>
      <c r="C4" s="139"/>
      <c r="D4" s="147" t="s">
        <v>501</v>
      </c>
      <c r="E4" s="155"/>
      <c r="F4" s="155"/>
      <c r="G4" s="155"/>
      <c r="H4" s="155"/>
      <c r="I4" s="155"/>
      <c r="J4" s="155"/>
      <c r="K4" s="155"/>
      <c r="L4" s="148"/>
    </row>
    <row r="5" spans="1:12" s="32" customFormat="1" ht="20.100000000000001" customHeight="1">
      <c r="A5" s="139" t="s">
        <v>56</v>
      </c>
      <c r="B5" s="139"/>
      <c r="C5" s="139"/>
      <c r="D5" s="156" t="s">
        <v>57</v>
      </c>
      <c r="E5" s="156"/>
      <c r="F5" s="156"/>
      <c r="G5" s="156"/>
      <c r="H5" s="33" t="s">
        <v>58</v>
      </c>
      <c r="I5" s="139" t="s">
        <v>502</v>
      </c>
      <c r="J5" s="139"/>
      <c r="K5" s="139"/>
      <c r="L5" s="139"/>
    </row>
    <row r="6" spans="1:12" s="32" customFormat="1" ht="27" customHeight="1">
      <c r="A6" s="139" t="s">
        <v>503</v>
      </c>
      <c r="B6" s="139"/>
      <c r="C6" s="139"/>
      <c r="D6" s="34"/>
      <c r="E6" s="33" t="s">
        <v>61</v>
      </c>
      <c r="F6" s="139" t="s">
        <v>347</v>
      </c>
      <c r="G6" s="139"/>
      <c r="H6" s="139" t="s">
        <v>348</v>
      </c>
      <c r="I6" s="139"/>
      <c r="J6" s="33" t="s">
        <v>84</v>
      </c>
      <c r="K6" s="33" t="s">
        <v>349</v>
      </c>
      <c r="L6" s="33" t="s">
        <v>66</v>
      </c>
    </row>
    <row r="7" spans="1:12" s="32" customFormat="1" ht="20.100000000000001" customHeight="1">
      <c r="A7" s="139"/>
      <c r="B7" s="139"/>
      <c r="C7" s="139"/>
      <c r="D7" s="34" t="s">
        <v>67</v>
      </c>
      <c r="E7" s="34">
        <v>50</v>
      </c>
      <c r="F7" s="139">
        <v>50</v>
      </c>
      <c r="G7" s="139"/>
      <c r="H7" s="139">
        <v>47.052999999999997</v>
      </c>
      <c r="I7" s="139"/>
      <c r="J7" s="33">
        <v>10</v>
      </c>
      <c r="K7" s="36">
        <v>94.11</v>
      </c>
      <c r="L7" s="34">
        <v>9.41</v>
      </c>
    </row>
    <row r="8" spans="1:12" s="32" customFormat="1" ht="20.100000000000001" customHeight="1">
      <c r="A8" s="139"/>
      <c r="B8" s="139"/>
      <c r="C8" s="139"/>
      <c r="D8" s="34" t="s">
        <v>504</v>
      </c>
      <c r="E8" s="34">
        <v>50</v>
      </c>
      <c r="F8" s="139">
        <v>50</v>
      </c>
      <c r="G8" s="139"/>
      <c r="H8" s="139">
        <v>47.052999999999997</v>
      </c>
      <c r="I8" s="139"/>
      <c r="J8" s="33"/>
      <c r="K8" s="36"/>
      <c r="L8" s="33"/>
    </row>
    <row r="9" spans="1:12" s="32" customFormat="1" ht="20.100000000000001" customHeight="1">
      <c r="A9" s="139"/>
      <c r="B9" s="139"/>
      <c r="C9" s="139"/>
      <c r="D9" s="33" t="s">
        <v>505</v>
      </c>
      <c r="E9" s="34"/>
      <c r="F9" s="147"/>
      <c r="G9" s="148"/>
      <c r="H9" s="147"/>
      <c r="I9" s="148"/>
      <c r="J9" s="33"/>
      <c r="K9" s="36"/>
      <c r="L9" s="33"/>
    </row>
    <row r="10" spans="1:12" s="32" customFormat="1" ht="20.100000000000001" customHeight="1">
      <c r="A10" s="139"/>
      <c r="B10" s="139"/>
      <c r="C10" s="139"/>
      <c r="D10" s="34" t="s">
        <v>506</v>
      </c>
      <c r="E10" s="34"/>
      <c r="F10" s="139"/>
      <c r="G10" s="139"/>
      <c r="H10" s="139"/>
      <c r="I10" s="139"/>
      <c r="J10" s="33"/>
      <c r="K10" s="36"/>
      <c r="L10" s="33"/>
    </row>
    <row r="11" spans="1:12" s="32" customFormat="1" ht="21.75" customHeight="1">
      <c r="A11" s="142" t="s">
        <v>350</v>
      </c>
      <c r="B11" s="152" t="s">
        <v>74</v>
      </c>
      <c r="C11" s="139"/>
      <c r="D11" s="139"/>
      <c r="E11" s="139"/>
      <c r="F11" s="139"/>
      <c r="G11" s="139"/>
      <c r="H11" s="152" t="s">
        <v>75</v>
      </c>
      <c r="I11" s="139"/>
      <c r="J11" s="139"/>
      <c r="K11" s="139"/>
      <c r="L11" s="139"/>
    </row>
    <row r="12" spans="1:12" s="32" customFormat="1" ht="41.25" customHeight="1">
      <c r="A12" s="143"/>
      <c r="B12" s="149" t="s">
        <v>507</v>
      </c>
      <c r="C12" s="150"/>
      <c r="D12" s="150"/>
      <c r="E12" s="150"/>
      <c r="F12" s="150"/>
      <c r="G12" s="151"/>
      <c r="H12" s="149" t="s">
        <v>508</v>
      </c>
      <c r="I12" s="150"/>
      <c r="J12" s="150"/>
      <c r="K12" s="150"/>
      <c r="L12" s="151"/>
    </row>
    <row r="13" spans="1:12" s="32" customFormat="1" ht="26.1" customHeight="1">
      <c r="A13" s="144" t="s">
        <v>353</v>
      </c>
      <c r="B13" s="33" t="s">
        <v>509</v>
      </c>
      <c r="C13" s="33" t="s">
        <v>80</v>
      </c>
      <c r="D13" s="139" t="s">
        <v>81</v>
      </c>
      <c r="E13" s="139"/>
      <c r="F13" s="139"/>
      <c r="G13" s="33" t="s">
        <v>82</v>
      </c>
      <c r="H13" s="33" t="s">
        <v>83</v>
      </c>
      <c r="I13" s="33" t="s">
        <v>84</v>
      </c>
      <c r="J13" s="33" t="s">
        <v>66</v>
      </c>
      <c r="K13" s="139" t="s">
        <v>85</v>
      </c>
      <c r="L13" s="139"/>
    </row>
    <row r="14" spans="1:12" s="32" customFormat="1" ht="20.100000000000001" customHeight="1">
      <c r="A14" s="144"/>
      <c r="B14" s="145" t="s">
        <v>510</v>
      </c>
      <c r="C14" s="145" t="s">
        <v>87</v>
      </c>
      <c r="D14" s="146" t="s">
        <v>511</v>
      </c>
      <c r="E14" s="146"/>
      <c r="F14" s="146"/>
      <c r="G14" s="67" t="s">
        <v>120</v>
      </c>
      <c r="H14" s="67" t="s">
        <v>95</v>
      </c>
      <c r="I14" s="67" t="s">
        <v>107</v>
      </c>
      <c r="J14" s="65">
        <v>5</v>
      </c>
      <c r="K14" s="139"/>
      <c r="L14" s="139"/>
    </row>
    <row r="15" spans="1:12" s="32" customFormat="1" ht="20.100000000000001" customHeight="1">
      <c r="A15" s="144"/>
      <c r="B15" s="145"/>
      <c r="C15" s="145"/>
      <c r="D15" s="146" t="s">
        <v>512</v>
      </c>
      <c r="E15" s="146"/>
      <c r="F15" s="146"/>
      <c r="G15" s="67" t="s">
        <v>513</v>
      </c>
      <c r="H15" s="67" t="s">
        <v>514</v>
      </c>
      <c r="I15" s="67" t="s">
        <v>107</v>
      </c>
      <c r="J15" s="65">
        <v>5</v>
      </c>
      <c r="K15" s="139"/>
      <c r="L15" s="139"/>
    </row>
    <row r="16" spans="1:12" s="32" customFormat="1" ht="20.100000000000001" customHeight="1">
      <c r="A16" s="144"/>
      <c r="B16" s="145"/>
      <c r="C16" s="145" t="s">
        <v>92</v>
      </c>
      <c r="D16" s="146" t="s">
        <v>515</v>
      </c>
      <c r="E16" s="146"/>
      <c r="F16" s="146"/>
      <c r="G16" s="67" t="s">
        <v>120</v>
      </c>
      <c r="H16" s="67" t="s">
        <v>95</v>
      </c>
      <c r="I16" s="67" t="s">
        <v>96</v>
      </c>
      <c r="J16" s="65">
        <v>10</v>
      </c>
      <c r="K16" s="139"/>
      <c r="L16" s="139"/>
    </row>
    <row r="17" spans="1:12" s="32" customFormat="1" ht="20.100000000000001" customHeight="1">
      <c r="A17" s="144"/>
      <c r="B17" s="145"/>
      <c r="C17" s="145"/>
      <c r="D17" s="146" t="s">
        <v>516</v>
      </c>
      <c r="E17" s="146"/>
      <c r="F17" s="146"/>
      <c r="G17" s="67" t="s">
        <v>120</v>
      </c>
      <c r="H17" s="67" t="s">
        <v>95</v>
      </c>
      <c r="I17" s="67" t="s">
        <v>96</v>
      </c>
      <c r="J17" s="65">
        <v>10</v>
      </c>
      <c r="K17" s="139"/>
      <c r="L17" s="139"/>
    </row>
    <row r="18" spans="1:12" s="32" customFormat="1" ht="20.100000000000001" customHeight="1">
      <c r="A18" s="144"/>
      <c r="B18" s="145"/>
      <c r="C18" s="35" t="s">
        <v>97</v>
      </c>
      <c r="D18" s="146" t="s">
        <v>517</v>
      </c>
      <c r="E18" s="146"/>
      <c r="F18" s="146"/>
      <c r="G18" s="67" t="s">
        <v>120</v>
      </c>
      <c r="H18" s="67" t="s">
        <v>95</v>
      </c>
      <c r="I18" s="67">
        <v>10</v>
      </c>
      <c r="J18" s="65">
        <v>10</v>
      </c>
      <c r="K18" s="139"/>
      <c r="L18" s="139"/>
    </row>
    <row r="19" spans="1:12" s="32" customFormat="1" ht="20.100000000000001" customHeight="1">
      <c r="A19" s="144"/>
      <c r="B19" s="145"/>
      <c r="C19" s="35" t="s">
        <v>100</v>
      </c>
      <c r="D19" s="146" t="s">
        <v>518</v>
      </c>
      <c r="E19" s="146"/>
      <c r="F19" s="146"/>
      <c r="G19" s="67" t="s">
        <v>519</v>
      </c>
      <c r="H19" s="67">
        <v>50</v>
      </c>
      <c r="I19" s="67" t="s">
        <v>520</v>
      </c>
      <c r="J19" s="34">
        <v>10</v>
      </c>
      <c r="K19" s="139" t="s">
        <v>521</v>
      </c>
      <c r="L19" s="139"/>
    </row>
    <row r="20" spans="1:12" s="32" customFormat="1" ht="57" customHeight="1">
      <c r="A20" s="144"/>
      <c r="B20" s="145" t="s">
        <v>522</v>
      </c>
      <c r="C20" s="66" t="s">
        <v>523</v>
      </c>
      <c r="D20" s="136" t="s">
        <v>524</v>
      </c>
      <c r="E20" s="137"/>
      <c r="F20" s="138"/>
      <c r="G20" s="67" t="s">
        <v>120</v>
      </c>
      <c r="H20" s="67" t="s">
        <v>95</v>
      </c>
      <c r="I20" s="67" t="s">
        <v>107</v>
      </c>
      <c r="J20" s="65">
        <v>5</v>
      </c>
      <c r="K20" s="147"/>
      <c r="L20" s="148"/>
    </row>
    <row r="21" spans="1:12" ht="13.5" customHeight="1">
      <c r="A21" s="144"/>
      <c r="B21" s="145"/>
      <c r="C21" s="35" t="s">
        <v>525</v>
      </c>
      <c r="D21" s="136" t="s">
        <v>917</v>
      </c>
      <c r="E21" s="137"/>
      <c r="F21" s="138"/>
      <c r="G21" s="67" t="s">
        <v>526</v>
      </c>
      <c r="H21" s="67" t="s">
        <v>95</v>
      </c>
      <c r="I21" s="67" t="s">
        <v>96</v>
      </c>
      <c r="J21" s="65">
        <v>10</v>
      </c>
      <c r="K21" s="139"/>
      <c r="L21" s="139"/>
    </row>
    <row r="22" spans="1:12" ht="13.5" customHeight="1">
      <c r="A22" s="144"/>
      <c r="B22" s="145"/>
      <c r="C22" s="35" t="s">
        <v>527</v>
      </c>
      <c r="D22" s="136" t="s">
        <v>528</v>
      </c>
      <c r="E22" s="137"/>
      <c r="F22" s="138"/>
      <c r="G22" s="67" t="s">
        <v>120</v>
      </c>
      <c r="H22" s="67" t="s">
        <v>95</v>
      </c>
      <c r="I22" s="67" t="s">
        <v>96</v>
      </c>
      <c r="J22" s="65">
        <v>10</v>
      </c>
      <c r="K22" s="139"/>
      <c r="L22" s="139"/>
    </row>
    <row r="23" spans="1:12" ht="13.5" customHeight="1">
      <c r="A23" s="144"/>
      <c r="B23" s="145"/>
      <c r="C23" s="35" t="s">
        <v>529</v>
      </c>
      <c r="D23" s="136" t="s">
        <v>530</v>
      </c>
      <c r="E23" s="137"/>
      <c r="F23" s="138"/>
      <c r="G23" s="67" t="s">
        <v>120</v>
      </c>
      <c r="H23" s="67" t="s">
        <v>95</v>
      </c>
      <c r="I23" s="67" t="s">
        <v>107</v>
      </c>
      <c r="J23" s="65">
        <v>5</v>
      </c>
      <c r="K23" s="139"/>
      <c r="L23" s="139"/>
    </row>
    <row r="24" spans="1:12" ht="13.5" customHeight="1">
      <c r="A24" s="144"/>
      <c r="B24" s="35" t="s">
        <v>531</v>
      </c>
      <c r="C24" s="35" t="s">
        <v>532</v>
      </c>
      <c r="D24" s="136" t="s">
        <v>533</v>
      </c>
      <c r="E24" s="137"/>
      <c r="F24" s="138"/>
      <c r="G24" s="67" t="s">
        <v>370</v>
      </c>
      <c r="H24" s="67" t="s">
        <v>95</v>
      </c>
      <c r="I24" s="67" t="s">
        <v>96</v>
      </c>
      <c r="J24" s="65">
        <v>10</v>
      </c>
      <c r="K24" s="139"/>
      <c r="L24" s="139"/>
    </row>
    <row r="25" spans="1:12">
      <c r="A25" s="140" t="s">
        <v>117</v>
      </c>
      <c r="B25" s="141"/>
      <c r="C25" s="141"/>
      <c r="D25" s="141"/>
      <c r="E25" s="141"/>
      <c r="F25" s="141"/>
      <c r="G25" s="32"/>
      <c r="H25" s="39"/>
      <c r="I25" s="41">
        <v>100</v>
      </c>
      <c r="J25" s="39">
        <v>99.41</v>
      </c>
      <c r="K25" s="139"/>
      <c r="L25" s="139"/>
    </row>
  </sheetData>
  <mergeCells count="54">
    <mergeCell ref="A2:L2"/>
    <mergeCell ref="A3:L3"/>
    <mergeCell ref="A4:C4"/>
    <mergeCell ref="D4:L4"/>
    <mergeCell ref="A5:C5"/>
    <mergeCell ref="D5:G5"/>
    <mergeCell ref="I5:L5"/>
    <mergeCell ref="F9:G9"/>
    <mergeCell ref="H9:I9"/>
    <mergeCell ref="F10:G10"/>
    <mergeCell ref="H10:I10"/>
    <mergeCell ref="B11:G11"/>
    <mergeCell ref="H11:L11"/>
    <mergeCell ref="A6:C10"/>
    <mergeCell ref="F6:G6"/>
    <mergeCell ref="H6:I6"/>
    <mergeCell ref="F7:G7"/>
    <mergeCell ref="H7:I7"/>
    <mergeCell ref="F8:G8"/>
    <mergeCell ref="H8:I8"/>
    <mergeCell ref="B12:G12"/>
    <mergeCell ref="H12:L12"/>
    <mergeCell ref="D13:F13"/>
    <mergeCell ref="K13:L13"/>
    <mergeCell ref="D14:F14"/>
    <mergeCell ref="K14:L14"/>
    <mergeCell ref="D15:F15"/>
    <mergeCell ref="K15:L15"/>
    <mergeCell ref="D16:F16"/>
    <mergeCell ref="K16:L16"/>
    <mergeCell ref="D17:F17"/>
    <mergeCell ref="K17:L17"/>
    <mergeCell ref="D18:F18"/>
    <mergeCell ref="K18:L18"/>
    <mergeCell ref="D19:F19"/>
    <mergeCell ref="K19:L19"/>
    <mergeCell ref="D20:F20"/>
    <mergeCell ref="K20:L20"/>
    <mergeCell ref="D24:F24"/>
    <mergeCell ref="K24:L24"/>
    <mergeCell ref="A25:F25"/>
    <mergeCell ref="K25:L25"/>
    <mergeCell ref="A11:A12"/>
    <mergeCell ref="A13:A24"/>
    <mergeCell ref="B14:B19"/>
    <mergeCell ref="B20:B23"/>
    <mergeCell ref="C14:C15"/>
    <mergeCell ref="C16:C17"/>
    <mergeCell ref="D21:F21"/>
    <mergeCell ref="K21:L21"/>
    <mergeCell ref="D22:F22"/>
    <mergeCell ref="K22:L22"/>
    <mergeCell ref="D23:F23"/>
    <mergeCell ref="K23:L23"/>
  </mergeCells>
  <phoneticPr fontId="49" type="noConversion"/>
  <printOptions horizontalCentered="1" verticalCentered="1"/>
  <pageMargins left="0.79" right="0.71" top="0.43" bottom="0.2" header="0.2" footer="0.31"/>
  <pageSetup paperSize="9" scale="80" orientation="portrait"/>
</worksheet>
</file>

<file path=xl/worksheets/sheet33.xml><?xml version="1.0" encoding="utf-8"?>
<worksheet xmlns="http://schemas.openxmlformats.org/spreadsheetml/2006/main" xmlns:r="http://schemas.openxmlformats.org/officeDocument/2006/relationships">
  <dimension ref="A1:L25"/>
  <sheetViews>
    <sheetView workbookViewId="0">
      <selection activeCell="B12" sqref="B12:G12"/>
    </sheetView>
  </sheetViews>
  <sheetFormatPr defaultColWidth="9" defaultRowHeight="13.5"/>
  <cols>
    <col min="1" max="16384" width="9" style="30"/>
  </cols>
  <sheetData>
    <row r="1" spans="1:12" ht="14.25">
      <c r="A1" s="62" t="s">
        <v>499</v>
      </c>
      <c r="B1" s="63"/>
      <c r="C1" s="63"/>
      <c r="D1" s="63"/>
      <c r="E1" s="63"/>
      <c r="F1" s="64"/>
      <c r="G1" s="64"/>
      <c r="H1" s="64"/>
      <c r="I1" s="64"/>
      <c r="J1" s="64"/>
      <c r="K1" s="64"/>
      <c r="L1" s="64"/>
    </row>
    <row r="2" spans="1:12" ht="20.25">
      <c r="A2" s="153" t="s">
        <v>500</v>
      </c>
      <c r="B2" s="153"/>
      <c r="C2" s="153"/>
      <c r="D2" s="153"/>
      <c r="E2" s="153"/>
      <c r="F2" s="153"/>
      <c r="G2" s="153"/>
      <c r="H2" s="153"/>
      <c r="I2" s="153"/>
      <c r="J2" s="153"/>
      <c r="K2" s="153"/>
      <c r="L2" s="153"/>
    </row>
    <row r="3" spans="1:12">
      <c r="A3" s="154" t="s">
        <v>53</v>
      </c>
      <c r="B3" s="154"/>
      <c r="C3" s="154"/>
      <c r="D3" s="154"/>
      <c r="E3" s="154"/>
      <c r="F3" s="154"/>
      <c r="G3" s="154"/>
      <c r="H3" s="154"/>
      <c r="I3" s="154"/>
      <c r="J3" s="154"/>
      <c r="K3" s="154"/>
      <c r="L3" s="154"/>
    </row>
    <row r="4" spans="1:12">
      <c r="A4" s="139" t="s">
        <v>54</v>
      </c>
      <c r="B4" s="139"/>
      <c r="C4" s="139"/>
      <c r="D4" s="147" t="s">
        <v>534</v>
      </c>
      <c r="E4" s="155"/>
      <c r="F4" s="155"/>
      <c r="G4" s="155"/>
      <c r="H4" s="155"/>
      <c r="I4" s="155"/>
      <c r="J4" s="155"/>
      <c r="K4" s="155"/>
      <c r="L4" s="148"/>
    </row>
    <row r="5" spans="1:12">
      <c r="A5" s="139" t="s">
        <v>56</v>
      </c>
      <c r="B5" s="139"/>
      <c r="C5" s="139"/>
      <c r="D5" s="156" t="s">
        <v>57</v>
      </c>
      <c r="E5" s="156"/>
      <c r="F5" s="156"/>
      <c r="G5" s="156"/>
      <c r="H5" s="33" t="s">
        <v>58</v>
      </c>
      <c r="I5" s="139" t="s">
        <v>502</v>
      </c>
      <c r="J5" s="139"/>
      <c r="K5" s="139"/>
      <c r="L5" s="139"/>
    </row>
    <row r="6" spans="1:12" ht="24">
      <c r="A6" s="139" t="s">
        <v>503</v>
      </c>
      <c r="B6" s="139"/>
      <c r="C6" s="139"/>
      <c r="D6" s="34"/>
      <c r="E6" s="33" t="s">
        <v>61</v>
      </c>
      <c r="F6" s="139" t="s">
        <v>347</v>
      </c>
      <c r="G6" s="139"/>
      <c r="H6" s="139" t="s">
        <v>348</v>
      </c>
      <c r="I6" s="139"/>
      <c r="J6" s="33" t="s">
        <v>84</v>
      </c>
      <c r="K6" s="33" t="s">
        <v>349</v>
      </c>
      <c r="L6" s="33" t="s">
        <v>66</v>
      </c>
    </row>
    <row r="7" spans="1:12" ht="24">
      <c r="A7" s="139"/>
      <c r="B7" s="139"/>
      <c r="C7" s="139"/>
      <c r="D7" s="34" t="s">
        <v>67</v>
      </c>
      <c r="E7" s="65">
        <v>48.7</v>
      </c>
      <c r="F7" s="157">
        <v>48.7</v>
      </c>
      <c r="G7" s="148"/>
      <c r="H7" s="139">
        <v>47.154000000000003</v>
      </c>
      <c r="I7" s="139"/>
      <c r="J7" s="33">
        <v>10</v>
      </c>
      <c r="K7" s="36">
        <v>96.83</v>
      </c>
      <c r="L7" s="34">
        <v>9.68</v>
      </c>
    </row>
    <row r="8" spans="1:12" ht="24">
      <c r="A8" s="139"/>
      <c r="B8" s="139"/>
      <c r="C8" s="139"/>
      <c r="D8" s="34" t="s">
        <v>504</v>
      </c>
      <c r="E8" s="65">
        <v>41.7</v>
      </c>
      <c r="F8" s="157">
        <v>41.7</v>
      </c>
      <c r="G8" s="148"/>
      <c r="H8" s="139">
        <v>40.154000000000003</v>
      </c>
      <c r="I8" s="139"/>
      <c r="J8" s="33"/>
      <c r="K8" s="36"/>
      <c r="L8" s="33"/>
    </row>
    <row r="9" spans="1:12" ht="24">
      <c r="A9" s="139"/>
      <c r="B9" s="139"/>
      <c r="C9" s="139"/>
      <c r="D9" s="33" t="s">
        <v>505</v>
      </c>
      <c r="E9" s="34"/>
      <c r="F9" s="147"/>
      <c r="G9" s="148"/>
      <c r="H9" s="147"/>
      <c r="I9" s="148"/>
      <c r="J9" s="33"/>
      <c r="K9" s="36"/>
      <c r="L9" s="33"/>
    </row>
    <row r="10" spans="1:12" ht="24">
      <c r="A10" s="139"/>
      <c r="B10" s="139"/>
      <c r="C10" s="139"/>
      <c r="D10" s="34" t="s">
        <v>506</v>
      </c>
      <c r="E10" s="34">
        <v>7</v>
      </c>
      <c r="F10" s="139">
        <v>7</v>
      </c>
      <c r="G10" s="139"/>
      <c r="H10" s="139">
        <v>7</v>
      </c>
      <c r="I10" s="139"/>
      <c r="J10" s="33"/>
      <c r="K10" s="36"/>
      <c r="L10" s="33"/>
    </row>
    <row r="11" spans="1:12">
      <c r="A11" s="142" t="s">
        <v>350</v>
      </c>
      <c r="B11" s="152" t="s">
        <v>74</v>
      </c>
      <c r="C11" s="139"/>
      <c r="D11" s="139"/>
      <c r="E11" s="139"/>
      <c r="F11" s="139"/>
      <c r="G11" s="139"/>
      <c r="H11" s="152" t="s">
        <v>75</v>
      </c>
      <c r="I11" s="139"/>
      <c r="J11" s="139"/>
      <c r="K11" s="139"/>
      <c r="L11" s="139"/>
    </row>
    <row r="12" spans="1:12">
      <c r="A12" s="143"/>
      <c r="B12" s="149" t="s">
        <v>535</v>
      </c>
      <c r="C12" s="150"/>
      <c r="D12" s="150"/>
      <c r="E12" s="150"/>
      <c r="F12" s="150"/>
      <c r="G12" s="151"/>
      <c r="H12" s="149" t="s">
        <v>536</v>
      </c>
      <c r="I12" s="150"/>
      <c r="J12" s="150"/>
      <c r="K12" s="150"/>
      <c r="L12" s="151"/>
    </row>
    <row r="13" spans="1:12" ht="24">
      <c r="A13" s="144" t="s">
        <v>353</v>
      </c>
      <c r="B13" s="33" t="s">
        <v>509</v>
      </c>
      <c r="C13" s="33" t="s">
        <v>80</v>
      </c>
      <c r="D13" s="139" t="s">
        <v>81</v>
      </c>
      <c r="E13" s="139"/>
      <c r="F13" s="139"/>
      <c r="G13" s="33" t="s">
        <v>82</v>
      </c>
      <c r="H13" s="33" t="s">
        <v>83</v>
      </c>
      <c r="I13" s="33" t="s">
        <v>84</v>
      </c>
      <c r="J13" s="33" t="s">
        <v>66</v>
      </c>
      <c r="K13" s="139" t="s">
        <v>85</v>
      </c>
      <c r="L13" s="139"/>
    </row>
    <row r="14" spans="1:12">
      <c r="A14" s="144"/>
      <c r="B14" s="145" t="s">
        <v>510</v>
      </c>
      <c r="C14" s="145" t="s">
        <v>87</v>
      </c>
      <c r="D14" s="146" t="s">
        <v>537</v>
      </c>
      <c r="E14" s="146"/>
      <c r="F14" s="146"/>
      <c r="G14" s="68" t="s">
        <v>538</v>
      </c>
      <c r="H14" s="68" t="s">
        <v>539</v>
      </c>
      <c r="I14" s="68" t="s">
        <v>107</v>
      </c>
      <c r="J14" s="70">
        <v>5</v>
      </c>
      <c r="K14" s="139" t="s">
        <v>540</v>
      </c>
      <c r="L14" s="139"/>
    </row>
    <row r="15" spans="1:12">
      <c r="A15" s="144"/>
      <c r="B15" s="145"/>
      <c r="C15" s="145"/>
      <c r="D15" s="146" t="s">
        <v>541</v>
      </c>
      <c r="E15" s="146"/>
      <c r="F15" s="146"/>
      <c r="G15" s="68" t="s">
        <v>542</v>
      </c>
      <c r="H15" s="68" t="s">
        <v>543</v>
      </c>
      <c r="I15" s="68" t="s">
        <v>107</v>
      </c>
      <c r="J15" s="70">
        <v>5</v>
      </c>
      <c r="K15" s="139"/>
      <c r="L15" s="139"/>
    </row>
    <row r="16" spans="1:12" ht="24">
      <c r="A16" s="144"/>
      <c r="B16" s="145"/>
      <c r="C16" s="66" t="s">
        <v>92</v>
      </c>
      <c r="D16" s="146" t="s">
        <v>544</v>
      </c>
      <c r="E16" s="146"/>
      <c r="F16" s="146"/>
      <c r="G16" s="68" t="s">
        <v>545</v>
      </c>
      <c r="H16" s="68" t="s">
        <v>95</v>
      </c>
      <c r="I16" s="68" t="s">
        <v>96</v>
      </c>
      <c r="J16" s="70">
        <v>10</v>
      </c>
      <c r="K16" s="139"/>
      <c r="L16" s="139"/>
    </row>
    <row r="17" spans="1:12" ht="24">
      <c r="A17" s="144"/>
      <c r="B17" s="145"/>
      <c r="C17" s="35" t="s">
        <v>97</v>
      </c>
      <c r="D17" s="146" t="s">
        <v>546</v>
      </c>
      <c r="E17" s="146"/>
      <c r="F17" s="146"/>
      <c r="G17" s="68" t="s">
        <v>120</v>
      </c>
      <c r="H17" s="68" t="s">
        <v>95</v>
      </c>
      <c r="I17" s="68" t="s">
        <v>96</v>
      </c>
      <c r="J17" s="70">
        <v>10</v>
      </c>
      <c r="K17" s="139"/>
      <c r="L17" s="139"/>
    </row>
    <row r="18" spans="1:12" ht="24">
      <c r="A18" s="144"/>
      <c r="B18" s="145"/>
      <c r="C18" s="145" t="s">
        <v>100</v>
      </c>
      <c r="D18" s="146" t="s">
        <v>547</v>
      </c>
      <c r="E18" s="146"/>
      <c r="F18" s="146"/>
      <c r="G18" s="68" t="s">
        <v>548</v>
      </c>
      <c r="H18" s="68" t="s">
        <v>95</v>
      </c>
      <c r="I18" s="68" t="s">
        <v>96</v>
      </c>
      <c r="J18" s="70">
        <v>10</v>
      </c>
      <c r="K18" s="139"/>
      <c r="L18" s="139"/>
    </row>
    <row r="19" spans="1:12" ht="24">
      <c r="A19" s="144"/>
      <c r="B19" s="145"/>
      <c r="C19" s="145"/>
      <c r="D19" s="146" t="s">
        <v>549</v>
      </c>
      <c r="E19" s="146"/>
      <c r="F19" s="146"/>
      <c r="G19" s="68" t="s">
        <v>550</v>
      </c>
      <c r="H19" s="68" t="s">
        <v>95</v>
      </c>
      <c r="I19" s="68" t="s">
        <v>96</v>
      </c>
      <c r="J19" s="70">
        <v>10</v>
      </c>
      <c r="K19" s="139"/>
      <c r="L19" s="139"/>
    </row>
    <row r="20" spans="1:12" ht="24">
      <c r="A20" s="144"/>
      <c r="B20" s="145" t="s">
        <v>522</v>
      </c>
      <c r="C20" s="35" t="s">
        <v>523</v>
      </c>
      <c r="D20" s="146" t="s">
        <v>551</v>
      </c>
      <c r="E20" s="146"/>
      <c r="F20" s="146"/>
      <c r="G20" s="68" t="s">
        <v>120</v>
      </c>
      <c r="H20" s="68" t="s">
        <v>95</v>
      </c>
      <c r="I20" s="68" t="s">
        <v>96</v>
      </c>
      <c r="J20" s="70">
        <v>10</v>
      </c>
      <c r="K20" s="139"/>
      <c r="L20" s="139"/>
    </row>
    <row r="21" spans="1:12" ht="24">
      <c r="A21" s="144"/>
      <c r="B21" s="145"/>
      <c r="C21" s="35" t="s">
        <v>525</v>
      </c>
      <c r="D21" s="146" t="s">
        <v>552</v>
      </c>
      <c r="E21" s="146"/>
      <c r="F21" s="146"/>
      <c r="G21" s="68" t="s">
        <v>120</v>
      </c>
      <c r="H21" s="68" t="s">
        <v>95</v>
      </c>
      <c r="I21" s="68" t="s">
        <v>96</v>
      </c>
      <c r="J21" s="70">
        <v>10</v>
      </c>
      <c r="K21" s="139"/>
      <c r="L21" s="139"/>
    </row>
    <row r="22" spans="1:12" ht="24">
      <c r="A22" s="144"/>
      <c r="B22" s="145"/>
      <c r="C22" s="35" t="s">
        <v>527</v>
      </c>
      <c r="D22" s="146" t="s">
        <v>553</v>
      </c>
      <c r="E22" s="146"/>
      <c r="F22" s="146"/>
      <c r="G22" s="68" t="s">
        <v>554</v>
      </c>
      <c r="H22" s="68" t="s">
        <v>95</v>
      </c>
      <c r="I22" s="68" t="s">
        <v>107</v>
      </c>
      <c r="J22" s="70">
        <v>5</v>
      </c>
      <c r="K22" s="139"/>
      <c r="L22" s="139"/>
    </row>
    <row r="23" spans="1:12" ht="24">
      <c r="A23" s="144"/>
      <c r="B23" s="145"/>
      <c r="C23" s="35" t="s">
        <v>529</v>
      </c>
      <c r="D23" s="146" t="s">
        <v>555</v>
      </c>
      <c r="E23" s="146"/>
      <c r="F23" s="146"/>
      <c r="G23" s="68" t="s">
        <v>120</v>
      </c>
      <c r="H23" s="68" t="s">
        <v>95</v>
      </c>
      <c r="I23" s="68" t="s">
        <v>107</v>
      </c>
      <c r="J23" s="70">
        <v>5</v>
      </c>
      <c r="K23" s="139"/>
      <c r="L23" s="139"/>
    </row>
    <row r="24" spans="1:12" ht="24">
      <c r="A24" s="144"/>
      <c r="B24" s="35" t="s">
        <v>531</v>
      </c>
      <c r="C24" s="35" t="s">
        <v>532</v>
      </c>
      <c r="D24" s="146" t="s">
        <v>556</v>
      </c>
      <c r="E24" s="146"/>
      <c r="F24" s="146"/>
      <c r="G24" s="68" t="s">
        <v>370</v>
      </c>
      <c r="H24" s="68" t="s">
        <v>95</v>
      </c>
      <c r="I24" s="68" t="s">
        <v>96</v>
      </c>
      <c r="J24" s="70">
        <v>10</v>
      </c>
      <c r="K24" s="139"/>
      <c r="L24" s="139"/>
    </row>
    <row r="25" spans="1:12">
      <c r="A25" s="140" t="s">
        <v>117</v>
      </c>
      <c r="B25" s="141"/>
      <c r="C25" s="141"/>
      <c r="D25" s="141"/>
      <c r="E25" s="141"/>
      <c r="F25" s="141"/>
      <c r="G25" s="32"/>
      <c r="H25" s="39"/>
      <c r="I25" s="41">
        <v>100</v>
      </c>
      <c r="J25" s="39">
        <v>99.68</v>
      </c>
      <c r="K25" s="139"/>
      <c r="L25" s="139"/>
    </row>
  </sheetData>
  <mergeCells count="54">
    <mergeCell ref="A2:L2"/>
    <mergeCell ref="A3:L3"/>
    <mergeCell ref="A4:C4"/>
    <mergeCell ref="D4:L4"/>
    <mergeCell ref="A5:C5"/>
    <mergeCell ref="D5:G5"/>
    <mergeCell ref="I5:L5"/>
    <mergeCell ref="F9:G9"/>
    <mergeCell ref="H9:I9"/>
    <mergeCell ref="F10:G10"/>
    <mergeCell ref="H10:I10"/>
    <mergeCell ref="B11:G11"/>
    <mergeCell ref="H11:L11"/>
    <mergeCell ref="A6:C10"/>
    <mergeCell ref="F6:G6"/>
    <mergeCell ref="H6:I6"/>
    <mergeCell ref="F7:G7"/>
    <mergeCell ref="H7:I7"/>
    <mergeCell ref="F8:G8"/>
    <mergeCell ref="H8:I8"/>
    <mergeCell ref="B12:G12"/>
    <mergeCell ref="H12:L12"/>
    <mergeCell ref="D13:F13"/>
    <mergeCell ref="K13:L13"/>
    <mergeCell ref="D14:F14"/>
    <mergeCell ref="K14:L14"/>
    <mergeCell ref="D15:F15"/>
    <mergeCell ref="K15:L15"/>
    <mergeCell ref="D16:F16"/>
    <mergeCell ref="K16:L16"/>
    <mergeCell ref="D17:F17"/>
    <mergeCell ref="K17:L17"/>
    <mergeCell ref="D18:F18"/>
    <mergeCell ref="K18:L18"/>
    <mergeCell ref="D19:F19"/>
    <mergeCell ref="K19:L19"/>
    <mergeCell ref="D20:F20"/>
    <mergeCell ref="K20:L20"/>
    <mergeCell ref="D24:F24"/>
    <mergeCell ref="K24:L24"/>
    <mergeCell ref="A25:F25"/>
    <mergeCell ref="K25:L25"/>
    <mergeCell ref="A11:A12"/>
    <mergeCell ref="A13:A24"/>
    <mergeCell ref="B14:B19"/>
    <mergeCell ref="B20:B23"/>
    <mergeCell ref="C14:C15"/>
    <mergeCell ref="C18:C19"/>
    <mergeCell ref="D21:F21"/>
    <mergeCell ref="K21:L21"/>
    <mergeCell ref="D22:F22"/>
    <mergeCell ref="K22:L22"/>
    <mergeCell ref="D23:F23"/>
    <mergeCell ref="K23:L23"/>
  </mergeCells>
  <phoneticPr fontId="49"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dimension ref="A1:L24"/>
  <sheetViews>
    <sheetView workbookViewId="0">
      <selection activeCell="Q22" sqref="Q22"/>
    </sheetView>
  </sheetViews>
  <sheetFormatPr defaultColWidth="9" defaultRowHeight="13.5"/>
  <cols>
    <col min="1" max="16384" width="9" style="30"/>
  </cols>
  <sheetData>
    <row r="1" spans="1:12" ht="14.25">
      <c r="A1" s="62" t="s">
        <v>499</v>
      </c>
      <c r="B1" s="63"/>
      <c r="C1" s="63"/>
      <c r="D1" s="63"/>
      <c r="E1" s="63"/>
      <c r="F1" s="64"/>
      <c r="G1" s="64"/>
      <c r="H1" s="64"/>
      <c r="I1" s="64"/>
      <c r="J1" s="64"/>
      <c r="K1" s="64"/>
      <c r="L1" s="64"/>
    </row>
    <row r="2" spans="1:12" ht="20.25">
      <c r="A2" s="153" t="s">
        <v>500</v>
      </c>
      <c r="B2" s="153"/>
      <c r="C2" s="153"/>
      <c r="D2" s="153"/>
      <c r="E2" s="153"/>
      <c r="F2" s="153"/>
      <c r="G2" s="153"/>
      <c r="H2" s="153"/>
      <c r="I2" s="153"/>
      <c r="J2" s="153"/>
      <c r="K2" s="153"/>
      <c r="L2" s="153"/>
    </row>
    <row r="3" spans="1:12">
      <c r="A3" s="154" t="s">
        <v>53</v>
      </c>
      <c r="B3" s="154"/>
      <c r="C3" s="154"/>
      <c r="D3" s="154"/>
      <c r="E3" s="154"/>
      <c r="F3" s="154"/>
      <c r="G3" s="154"/>
      <c r="H3" s="154"/>
      <c r="I3" s="154"/>
      <c r="J3" s="154"/>
      <c r="K3" s="154"/>
      <c r="L3" s="154"/>
    </row>
    <row r="4" spans="1:12">
      <c r="A4" s="139" t="s">
        <v>54</v>
      </c>
      <c r="B4" s="139"/>
      <c r="C4" s="139"/>
      <c r="D4" s="147" t="s">
        <v>377</v>
      </c>
      <c r="E4" s="155"/>
      <c r="F4" s="155"/>
      <c r="G4" s="155"/>
      <c r="H4" s="155"/>
      <c r="I4" s="155"/>
      <c r="J4" s="155"/>
      <c r="K4" s="155"/>
      <c r="L4" s="148"/>
    </row>
    <row r="5" spans="1:12">
      <c r="A5" s="139" t="s">
        <v>56</v>
      </c>
      <c r="B5" s="139"/>
      <c r="C5" s="139"/>
      <c r="D5" s="156" t="s">
        <v>57</v>
      </c>
      <c r="E5" s="156"/>
      <c r="F5" s="156"/>
      <c r="G5" s="156"/>
      <c r="H5" s="33" t="s">
        <v>58</v>
      </c>
      <c r="I5" s="139" t="s">
        <v>557</v>
      </c>
      <c r="J5" s="139"/>
      <c r="K5" s="139"/>
      <c r="L5" s="139"/>
    </row>
    <row r="6" spans="1:12" ht="24">
      <c r="A6" s="139" t="s">
        <v>503</v>
      </c>
      <c r="B6" s="139"/>
      <c r="C6" s="139"/>
      <c r="D6" s="34"/>
      <c r="E6" s="33" t="s">
        <v>61</v>
      </c>
      <c r="F6" s="139" t="s">
        <v>347</v>
      </c>
      <c r="G6" s="139"/>
      <c r="H6" s="139" t="s">
        <v>348</v>
      </c>
      <c r="I6" s="139"/>
      <c r="J6" s="33" t="s">
        <v>84</v>
      </c>
      <c r="K6" s="33" t="s">
        <v>349</v>
      </c>
      <c r="L6" s="33" t="s">
        <v>66</v>
      </c>
    </row>
    <row r="7" spans="1:12" ht="24">
      <c r="A7" s="139"/>
      <c r="B7" s="139"/>
      <c r="C7" s="139"/>
      <c r="D7" s="34" t="s">
        <v>67</v>
      </c>
      <c r="E7" s="34">
        <v>5</v>
      </c>
      <c r="F7" s="139">
        <v>5</v>
      </c>
      <c r="G7" s="139"/>
      <c r="H7" s="139">
        <v>5</v>
      </c>
      <c r="I7" s="139"/>
      <c r="J7" s="33">
        <v>10</v>
      </c>
      <c r="K7" s="36">
        <v>100</v>
      </c>
      <c r="L7" s="34">
        <v>10</v>
      </c>
    </row>
    <row r="8" spans="1:12" ht="24">
      <c r="A8" s="139"/>
      <c r="B8" s="139"/>
      <c r="C8" s="139"/>
      <c r="D8" s="34" t="s">
        <v>504</v>
      </c>
      <c r="E8" s="34"/>
      <c r="F8" s="139"/>
      <c r="G8" s="139"/>
      <c r="H8" s="139"/>
      <c r="I8" s="139"/>
      <c r="J8" s="33"/>
      <c r="K8" s="36"/>
      <c r="L8" s="33"/>
    </row>
    <row r="9" spans="1:12" ht="24">
      <c r="A9" s="139"/>
      <c r="B9" s="139"/>
      <c r="C9" s="139"/>
      <c r="D9" s="33" t="s">
        <v>505</v>
      </c>
      <c r="E9" s="34"/>
      <c r="F9" s="147"/>
      <c r="G9" s="148"/>
      <c r="H9" s="147"/>
      <c r="I9" s="148"/>
      <c r="J9" s="33"/>
      <c r="K9" s="36"/>
      <c r="L9" s="33"/>
    </row>
    <row r="10" spans="1:12" ht="24">
      <c r="A10" s="139"/>
      <c r="B10" s="139"/>
      <c r="C10" s="139"/>
      <c r="D10" s="34" t="s">
        <v>506</v>
      </c>
      <c r="E10" s="34">
        <v>5</v>
      </c>
      <c r="F10" s="139">
        <v>5</v>
      </c>
      <c r="G10" s="139"/>
      <c r="H10" s="139">
        <v>5</v>
      </c>
      <c r="I10" s="139"/>
      <c r="J10" s="33"/>
      <c r="K10" s="36"/>
      <c r="L10" s="33"/>
    </row>
    <row r="11" spans="1:12">
      <c r="A11" s="142" t="s">
        <v>350</v>
      </c>
      <c r="B11" s="152" t="s">
        <v>74</v>
      </c>
      <c r="C11" s="139"/>
      <c r="D11" s="139"/>
      <c r="E11" s="139"/>
      <c r="F11" s="139"/>
      <c r="G11" s="139"/>
      <c r="H11" s="152" t="s">
        <v>75</v>
      </c>
      <c r="I11" s="139"/>
      <c r="J11" s="139"/>
      <c r="K11" s="139"/>
      <c r="L11" s="139"/>
    </row>
    <row r="12" spans="1:12">
      <c r="A12" s="143"/>
      <c r="B12" s="149" t="s">
        <v>558</v>
      </c>
      <c r="C12" s="150"/>
      <c r="D12" s="150"/>
      <c r="E12" s="150"/>
      <c r="F12" s="150"/>
      <c r="G12" s="151"/>
      <c r="H12" s="149" t="s">
        <v>559</v>
      </c>
      <c r="I12" s="150"/>
      <c r="J12" s="150"/>
      <c r="K12" s="150"/>
      <c r="L12" s="151"/>
    </row>
    <row r="13" spans="1:12" ht="24">
      <c r="A13" s="144" t="s">
        <v>353</v>
      </c>
      <c r="B13" s="33" t="s">
        <v>509</v>
      </c>
      <c r="C13" s="33" t="s">
        <v>80</v>
      </c>
      <c r="D13" s="139" t="s">
        <v>81</v>
      </c>
      <c r="E13" s="139"/>
      <c r="F13" s="139"/>
      <c r="G13" s="33" t="s">
        <v>82</v>
      </c>
      <c r="H13" s="33" t="s">
        <v>83</v>
      </c>
      <c r="I13" s="33" t="s">
        <v>84</v>
      </c>
      <c r="J13" s="33" t="s">
        <v>66</v>
      </c>
      <c r="K13" s="139" t="s">
        <v>85</v>
      </c>
      <c r="L13" s="139"/>
    </row>
    <row r="14" spans="1:12" ht="14.25">
      <c r="A14" s="144"/>
      <c r="B14" s="145" t="s">
        <v>510</v>
      </c>
      <c r="C14" s="145" t="s">
        <v>87</v>
      </c>
      <c r="D14" s="146" t="s">
        <v>560</v>
      </c>
      <c r="E14" s="146"/>
      <c r="F14" s="146"/>
      <c r="G14" s="67" t="s">
        <v>561</v>
      </c>
      <c r="H14" s="67" t="s">
        <v>562</v>
      </c>
      <c r="I14" s="67" t="s">
        <v>96</v>
      </c>
      <c r="J14" s="65">
        <v>10</v>
      </c>
      <c r="K14" s="139"/>
      <c r="L14" s="139"/>
    </row>
    <row r="15" spans="1:12" ht="14.25">
      <c r="A15" s="144"/>
      <c r="B15" s="145"/>
      <c r="C15" s="145"/>
      <c r="D15" s="146" t="s">
        <v>563</v>
      </c>
      <c r="E15" s="146"/>
      <c r="F15" s="146"/>
      <c r="G15" s="67" t="s">
        <v>542</v>
      </c>
      <c r="H15" s="67" t="s">
        <v>543</v>
      </c>
      <c r="I15" s="67" t="s">
        <v>96</v>
      </c>
      <c r="J15" s="65">
        <v>10</v>
      </c>
      <c r="K15" s="139"/>
      <c r="L15" s="139"/>
    </row>
    <row r="16" spans="1:12" ht="28.5">
      <c r="A16" s="144"/>
      <c r="B16" s="145"/>
      <c r="C16" s="35" t="s">
        <v>92</v>
      </c>
      <c r="D16" s="146" t="s">
        <v>564</v>
      </c>
      <c r="E16" s="146"/>
      <c r="F16" s="146"/>
      <c r="G16" s="67" t="s">
        <v>120</v>
      </c>
      <c r="H16" s="67" t="s">
        <v>95</v>
      </c>
      <c r="I16" s="67" t="s">
        <v>96</v>
      </c>
      <c r="J16" s="65">
        <v>10</v>
      </c>
      <c r="K16" s="139"/>
      <c r="L16" s="139"/>
    </row>
    <row r="17" spans="1:12" ht="28.5">
      <c r="A17" s="144"/>
      <c r="B17" s="145"/>
      <c r="C17" s="35" t="s">
        <v>97</v>
      </c>
      <c r="D17" s="146" t="s">
        <v>517</v>
      </c>
      <c r="E17" s="146"/>
      <c r="F17" s="146"/>
      <c r="G17" s="67" t="s">
        <v>565</v>
      </c>
      <c r="H17" s="67" t="s">
        <v>95</v>
      </c>
      <c r="I17" s="67" t="s">
        <v>96</v>
      </c>
      <c r="J17" s="65">
        <v>10</v>
      </c>
      <c r="K17" s="139"/>
      <c r="L17" s="139"/>
    </row>
    <row r="18" spans="1:12" ht="14.25">
      <c r="A18" s="144"/>
      <c r="B18" s="145"/>
      <c r="C18" s="35" t="s">
        <v>100</v>
      </c>
      <c r="D18" s="146" t="s">
        <v>566</v>
      </c>
      <c r="E18" s="146"/>
      <c r="F18" s="146"/>
      <c r="G18" s="67" t="s">
        <v>567</v>
      </c>
      <c r="H18" s="67" t="s">
        <v>107</v>
      </c>
      <c r="I18" s="67" t="s">
        <v>96</v>
      </c>
      <c r="J18" s="65">
        <v>10</v>
      </c>
      <c r="K18" s="139"/>
      <c r="L18" s="139"/>
    </row>
    <row r="19" spans="1:12" ht="28.5">
      <c r="A19" s="144"/>
      <c r="B19" s="145" t="s">
        <v>522</v>
      </c>
      <c r="C19" s="35" t="s">
        <v>523</v>
      </c>
      <c r="D19" s="146" t="s">
        <v>568</v>
      </c>
      <c r="E19" s="146"/>
      <c r="F19" s="146"/>
      <c r="G19" s="67" t="s">
        <v>120</v>
      </c>
      <c r="H19" s="67" t="s">
        <v>95</v>
      </c>
      <c r="I19" s="67" t="s">
        <v>96</v>
      </c>
      <c r="J19" s="65">
        <v>10</v>
      </c>
      <c r="K19" s="139"/>
      <c r="L19" s="139"/>
    </row>
    <row r="20" spans="1:12" ht="42.75">
      <c r="A20" s="144"/>
      <c r="B20" s="145"/>
      <c r="C20" s="35" t="s">
        <v>525</v>
      </c>
      <c r="D20" s="146" t="s">
        <v>569</v>
      </c>
      <c r="E20" s="146"/>
      <c r="F20" s="146"/>
      <c r="G20" s="67" t="s">
        <v>570</v>
      </c>
      <c r="H20" s="67" t="s">
        <v>95</v>
      </c>
      <c r="I20" s="67" t="s">
        <v>96</v>
      </c>
      <c r="J20" s="65">
        <v>10</v>
      </c>
      <c r="K20" s="139"/>
      <c r="L20" s="139"/>
    </row>
    <row r="21" spans="1:12" ht="28.5">
      <c r="A21" s="144"/>
      <c r="B21" s="145"/>
      <c r="C21" s="35" t="s">
        <v>527</v>
      </c>
      <c r="D21" s="146" t="s">
        <v>571</v>
      </c>
      <c r="E21" s="146"/>
      <c r="F21" s="146"/>
      <c r="G21" s="67" t="s">
        <v>120</v>
      </c>
      <c r="H21" s="67" t="s">
        <v>95</v>
      </c>
      <c r="I21" s="67" t="s">
        <v>107</v>
      </c>
      <c r="J21" s="65">
        <v>5</v>
      </c>
      <c r="K21" s="139"/>
      <c r="L21" s="139"/>
    </row>
    <row r="22" spans="1:12" ht="28.5">
      <c r="A22" s="144"/>
      <c r="B22" s="145"/>
      <c r="C22" s="35" t="s">
        <v>529</v>
      </c>
      <c r="D22" s="146" t="s">
        <v>572</v>
      </c>
      <c r="E22" s="146"/>
      <c r="F22" s="146"/>
      <c r="G22" s="67" t="s">
        <v>120</v>
      </c>
      <c r="H22" s="67" t="s">
        <v>95</v>
      </c>
      <c r="I22" s="67" t="s">
        <v>107</v>
      </c>
      <c r="J22" s="65">
        <v>5</v>
      </c>
      <c r="K22" s="139"/>
      <c r="L22" s="139"/>
    </row>
    <row r="23" spans="1:12" ht="28.5">
      <c r="A23" s="144"/>
      <c r="B23" s="35" t="s">
        <v>531</v>
      </c>
      <c r="C23" s="35" t="s">
        <v>532</v>
      </c>
      <c r="D23" s="146" t="s">
        <v>573</v>
      </c>
      <c r="E23" s="146"/>
      <c r="F23" s="146"/>
      <c r="G23" s="67" t="s">
        <v>370</v>
      </c>
      <c r="H23" s="67" t="s">
        <v>95</v>
      </c>
      <c r="I23" s="67" t="s">
        <v>96</v>
      </c>
      <c r="J23" s="65">
        <v>10</v>
      </c>
      <c r="K23" s="139"/>
      <c r="L23" s="139"/>
    </row>
    <row r="24" spans="1:12">
      <c r="A24" s="140" t="s">
        <v>117</v>
      </c>
      <c r="B24" s="141"/>
      <c r="C24" s="141"/>
      <c r="D24" s="141"/>
      <c r="E24" s="141"/>
      <c r="F24" s="141"/>
      <c r="G24" s="32"/>
      <c r="H24" s="39"/>
      <c r="I24" s="41">
        <v>100</v>
      </c>
      <c r="J24" s="39">
        <v>100</v>
      </c>
      <c r="K24" s="139"/>
      <c r="L24" s="139"/>
    </row>
  </sheetData>
  <mergeCells count="51">
    <mergeCell ref="A2:L2"/>
    <mergeCell ref="A3:L3"/>
    <mergeCell ref="A4:C4"/>
    <mergeCell ref="D4:L4"/>
    <mergeCell ref="A5:C5"/>
    <mergeCell ref="D5:G5"/>
    <mergeCell ref="I5:L5"/>
    <mergeCell ref="F9:G9"/>
    <mergeCell ref="H9:I9"/>
    <mergeCell ref="F10:G10"/>
    <mergeCell ref="H10:I10"/>
    <mergeCell ref="B11:G11"/>
    <mergeCell ref="H11:L11"/>
    <mergeCell ref="A6:C10"/>
    <mergeCell ref="F6:G6"/>
    <mergeCell ref="H6:I6"/>
    <mergeCell ref="F7:G7"/>
    <mergeCell ref="H7:I7"/>
    <mergeCell ref="F8:G8"/>
    <mergeCell ref="H8:I8"/>
    <mergeCell ref="B12:G12"/>
    <mergeCell ref="H12:L12"/>
    <mergeCell ref="D13:F13"/>
    <mergeCell ref="K13:L13"/>
    <mergeCell ref="D14:F14"/>
    <mergeCell ref="K14:L14"/>
    <mergeCell ref="K19:L19"/>
    <mergeCell ref="D20:F20"/>
    <mergeCell ref="K20:L20"/>
    <mergeCell ref="D15:F15"/>
    <mergeCell ref="K15:L15"/>
    <mergeCell ref="D16:F16"/>
    <mergeCell ref="K16:L16"/>
    <mergeCell ref="D17:F17"/>
    <mergeCell ref="K17:L17"/>
    <mergeCell ref="A24:F24"/>
    <mergeCell ref="K24:L24"/>
    <mergeCell ref="A11:A12"/>
    <mergeCell ref="A13:A23"/>
    <mergeCell ref="B14:B18"/>
    <mergeCell ref="B19:B22"/>
    <mergeCell ref="C14:C15"/>
    <mergeCell ref="D21:F21"/>
    <mergeCell ref="K21:L21"/>
    <mergeCell ref="D22:F22"/>
    <mergeCell ref="K22:L22"/>
    <mergeCell ref="D23:F23"/>
    <mergeCell ref="K23:L23"/>
    <mergeCell ref="D18:F18"/>
    <mergeCell ref="K18:L18"/>
    <mergeCell ref="D19:F19"/>
  </mergeCells>
  <phoneticPr fontId="49"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dimension ref="A1:L23"/>
  <sheetViews>
    <sheetView workbookViewId="0">
      <selection activeCell="B12" sqref="B12:G12"/>
    </sheetView>
  </sheetViews>
  <sheetFormatPr defaultColWidth="9" defaultRowHeight="13.5"/>
  <cols>
    <col min="1" max="16384" width="9" style="30"/>
  </cols>
  <sheetData>
    <row r="1" spans="1:12" ht="14.25">
      <c r="A1" s="62" t="s">
        <v>499</v>
      </c>
      <c r="B1" s="63"/>
      <c r="C1" s="63"/>
      <c r="D1" s="63"/>
      <c r="E1" s="63"/>
      <c r="F1" s="64"/>
      <c r="G1" s="64"/>
      <c r="H1" s="64"/>
      <c r="I1" s="64"/>
      <c r="J1" s="64"/>
      <c r="K1" s="64"/>
      <c r="L1" s="64"/>
    </row>
    <row r="2" spans="1:12" ht="20.25">
      <c r="A2" s="153" t="s">
        <v>500</v>
      </c>
      <c r="B2" s="153"/>
      <c r="C2" s="153"/>
      <c r="D2" s="153"/>
      <c r="E2" s="153"/>
      <c r="F2" s="153"/>
      <c r="G2" s="153"/>
      <c r="H2" s="153"/>
      <c r="I2" s="153"/>
      <c r="J2" s="153"/>
      <c r="K2" s="153"/>
      <c r="L2" s="153"/>
    </row>
    <row r="3" spans="1:12">
      <c r="A3" s="154" t="s">
        <v>53</v>
      </c>
      <c r="B3" s="154"/>
      <c r="C3" s="154"/>
      <c r="D3" s="154"/>
      <c r="E3" s="154"/>
      <c r="F3" s="154"/>
      <c r="G3" s="154"/>
      <c r="H3" s="154"/>
      <c r="I3" s="154"/>
      <c r="J3" s="154"/>
      <c r="K3" s="154"/>
      <c r="L3" s="154"/>
    </row>
    <row r="4" spans="1:12">
      <c r="A4" s="139" t="s">
        <v>54</v>
      </c>
      <c r="B4" s="139"/>
      <c r="C4" s="139"/>
      <c r="D4" s="147" t="s">
        <v>574</v>
      </c>
      <c r="E4" s="155"/>
      <c r="F4" s="155"/>
      <c r="G4" s="155"/>
      <c r="H4" s="155"/>
      <c r="I4" s="155"/>
      <c r="J4" s="155"/>
      <c r="K4" s="155"/>
      <c r="L4" s="148"/>
    </row>
    <row r="5" spans="1:12">
      <c r="A5" s="139" t="s">
        <v>56</v>
      </c>
      <c r="B5" s="139"/>
      <c r="C5" s="139"/>
      <c r="D5" s="156" t="s">
        <v>57</v>
      </c>
      <c r="E5" s="156"/>
      <c r="F5" s="156"/>
      <c r="G5" s="156"/>
      <c r="H5" s="33" t="s">
        <v>58</v>
      </c>
      <c r="I5" s="139" t="s">
        <v>502</v>
      </c>
      <c r="J5" s="139"/>
      <c r="K5" s="139"/>
      <c r="L5" s="139"/>
    </row>
    <row r="6" spans="1:12" ht="24">
      <c r="A6" s="139" t="s">
        <v>503</v>
      </c>
      <c r="B6" s="139"/>
      <c r="C6" s="139"/>
      <c r="D6" s="34"/>
      <c r="E6" s="33" t="s">
        <v>61</v>
      </c>
      <c r="F6" s="139" t="s">
        <v>347</v>
      </c>
      <c r="G6" s="139"/>
      <c r="H6" s="139" t="s">
        <v>348</v>
      </c>
      <c r="I6" s="139"/>
      <c r="J6" s="33" t="s">
        <v>84</v>
      </c>
      <c r="K6" s="33" t="s">
        <v>349</v>
      </c>
      <c r="L6" s="33" t="s">
        <v>66</v>
      </c>
    </row>
    <row r="7" spans="1:12" ht="24">
      <c r="A7" s="139"/>
      <c r="B7" s="139"/>
      <c r="C7" s="139"/>
      <c r="D7" s="34" t="s">
        <v>67</v>
      </c>
      <c r="E7" s="65">
        <v>8</v>
      </c>
      <c r="F7" s="65">
        <v>8</v>
      </c>
      <c r="G7" s="65">
        <v>5.6820000000000004</v>
      </c>
      <c r="H7" s="139">
        <v>85.150999999999996</v>
      </c>
      <c r="I7" s="139"/>
      <c r="J7" s="65">
        <v>10</v>
      </c>
      <c r="K7" s="69">
        <v>0.71030000000000004</v>
      </c>
      <c r="L7" s="34">
        <v>71</v>
      </c>
    </row>
    <row r="8" spans="1:12" ht="24">
      <c r="A8" s="139"/>
      <c r="B8" s="139"/>
      <c r="C8" s="139"/>
      <c r="D8" s="34" t="s">
        <v>504</v>
      </c>
      <c r="E8" s="65">
        <v>8</v>
      </c>
      <c r="F8" s="65">
        <v>8</v>
      </c>
      <c r="G8" s="65">
        <v>5.6820000000000004</v>
      </c>
      <c r="H8" s="139">
        <v>85.150999999999996</v>
      </c>
      <c r="I8" s="139"/>
      <c r="J8" s="33"/>
      <c r="K8" s="36"/>
      <c r="L8" s="33"/>
    </row>
    <row r="9" spans="1:12" ht="24">
      <c r="A9" s="139"/>
      <c r="B9" s="139"/>
      <c r="C9" s="139"/>
      <c r="D9" s="33" t="s">
        <v>505</v>
      </c>
      <c r="E9" s="34"/>
      <c r="F9" s="147"/>
      <c r="G9" s="148"/>
      <c r="H9" s="147"/>
      <c r="I9" s="148"/>
      <c r="J9" s="33"/>
      <c r="K9" s="36"/>
      <c r="L9" s="33"/>
    </row>
    <row r="10" spans="1:12" ht="24">
      <c r="A10" s="139"/>
      <c r="B10" s="139"/>
      <c r="C10" s="139"/>
      <c r="D10" s="34" t="s">
        <v>506</v>
      </c>
      <c r="E10" s="34"/>
      <c r="F10" s="139"/>
      <c r="G10" s="139"/>
      <c r="H10" s="139"/>
      <c r="I10" s="139"/>
      <c r="J10" s="33"/>
      <c r="K10" s="36"/>
      <c r="L10" s="33"/>
    </row>
    <row r="11" spans="1:12">
      <c r="A11" s="142" t="s">
        <v>350</v>
      </c>
      <c r="B11" s="152" t="s">
        <v>74</v>
      </c>
      <c r="C11" s="139"/>
      <c r="D11" s="139"/>
      <c r="E11" s="139"/>
      <c r="F11" s="139"/>
      <c r="G11" s="139"/>
      <c r="H11" s="152" t="s">
        <v>75</v>
      </c>
      <c r="I11" s="139"/>
      <c r="J11" s="139"/>
      <c r="K11" s="139"/>
      <c r="L11" s="139"/>
    </row>
    <row r="12" spans="1:12">
      <c r="A12" s="143"/>
      <c r="B12" s="149" t="s">
        <v>916</v>
      </c>
      <c r="C12" s="150"/>
      <c r="D12" s="150"/>
      <c r="E12" s="150"/>
      <c r="F12" s="150"/>
      <c r="G12" s="151"/>
      <c r="H12" s="149" t="s">
        <v>575</v>
      </c>
      <c r="I12" s="150"/>
      <c r="J12" s="150"/>
      <c r="K12" s="150"/>
      <c r="L12" s="151"/>
    </row>
    <row r="13" spans="1:12" ht="24">
      <c r="A13" s="144" t="s">
        <v>353</v>
      </c>
      <c r="B13" s="33" t="s">
        <v>509</v>
      </c>
      <c r="C13" s="33" t="s">
        <v>80</v>
      </c>
      <c r="D13" s="139" t="s">
        <v>81</v>
      </c>
      <c r="E13" s="139"/>
      <c r="F13" s="139"/>
      <c r="G13" s="33" t="s">
        <v>82</v>
      </c>
      <c r="H13" s="33" t="s">
        <v>83</v>
      </c>
      <c r="I13" s="33" t="s">
        <v>84</v>
      </c>
      <c r="J13" s="33" t="s">
        <v>66</v>
      </c>
      <c r="K13" s="139" t="s">
        <v>85</v>
      </c>
      <c r="L13" s="139"/>
    </row>
    <row r="14" spans="1:12" ht="24">
      <c r="A14" s="144"/>
      <c r="B14" s="145" t="s">
        <v>510</v>
      </c>
      <c r="C14" s="66" t="s">
        <v>87</v>
      </c>
      <c r="D14" s="158" t="s">
        <v>576</v>
      </c>
      <c r="E14" s="159"/>
      <c r="F14" s="160"/>
      <c r="G14" s="68" t="s">
        <v>120</v>
      </c>
      <c r="H14" s="68" t="s">
        <v>95</v>
      </c>
      <c r="I14" s="68" t="s">
        <v>91</v>
      </c>
      <c r="J14" s="70">
        <v>20</v>
      </c>
      <c r="K14" s="139"/>
      <c r="L14" s="139"/>
    </row>
    <row r="15" spans="1:12" ht="24">
      <c r="A15" s="144"/>
      <c r="B15" s="145"/>
      <c r="C15" s="35" t="s">
        <v>92</v>
      </c>
      <c r="D15" s="158" t="s">
        <v>577</v>
      </c>
      <c r="E15" s="159"/>
      <c r="F15" s="160"/>
      <c r="G15" s="68" t="s">
        <v>120</v>
      </c>
      <c r="H15" s="68" t="s">
        <v>95</v>
      </c>
      <c r="I15" s="68" t="s">
        <v>96</v>
      </c>
      <c r="J15" s="70">
        <v>10</v>
      </c>
      <c r="K15" s="139"/>
      <c r="L15" s="139"/>
    </row>
    <row r="16" spans="1:12" ht="24">
      <c r="A16" s="144"/>
      <c r="B16" s="145"/>
      <c r="C16" s="35" t="s">
        <v>97</v>
      </c>
      <c r="D16" s="158" t="s">
        <v>578</v>
      </c>
      <c r="E16" s="159"/>
      <c r="F16" s="160"/>
      <c r="G16" s="68" t="s">
        <v>120</v>
      </c>
      <c r="H16" s="68" t="s">
        <v>95</v>
      </c>
      <c r="I16" s="68" t="s">
        <v>96</v>
      </c>
      <c r="J16" s="70">
        <v>10</v>
      </c>
      <c r="K16" s="139"/>
      <c r="L16" s="139"/>
    </row>
    <row r="17" spans="1:12">
      <c r="A17" s="144"/>
      <c r="B17" s="145"/>
      <c r="C17" s="35" t="s">
        <v>100</v>
      </c>
      <c r="D17" s="158" t="s">
        <v>579</v>
      </c>
      <c r="E17" s="159"/>
      <c r="F17" s="160"/>
      <c r="G17" s="68" t="s">
        <v>580</v>
      </c>
      <c r="H17" s="68" t="s">
        <v>581</v>
      </c>
      <c r="I17" s="68" t="s">
        <v>96</v>
      </c>
      <c r="J17" s="70">
        <v>10</v>
      </c>
      <c r="K17" s="139" t="s">
        <v>521</v>
      </c>
      <c r="L17" s="139"/>
    </row>
    <row r="18" spans="1:12" ht="24">
      <c r="A18" s="144"/>
      <c r="B18" s="145" t="s">
        <v>522</v>
      </c>
      <c r="C18" s="35" t="s">
        <v>523</v>
      </c>
      <c r="D18" s="158" t="s">
        <v>524</v>
      </c>
      <c r="E18" s="159"/>
      <c r="F18" s="160"/>
      <c r="G18" s="68" t="s">
        <v>120</v>
      </c>
      <c r="H18" s="68" t="s">
        <v>95</v>
      </c>
      <c r="I18" s="68" t="s">
        <v>107</v>
      </c>
      <c r="J18" s="70">
        <v>5</v>
      </c>
      <c r="K18" s="139"/>
      <c r="L18" s="139"/>
    </row>
    <row r="19" spans="1:12" ht="24">
      <c r="A19" s="144"/>
      <c r="B19" s="145"/>
      <c r="C19" s="35" t="s">
        <v>525</v>
      </c>
      <c r="D19" s="158" t="s">
        <v>582</v>
      </c>
      <c r="E19" s="159"/>
      <c r="F19" s="160"/>
      <c r="G19" s="68" t="s">
        <v>120</v>
      </c>
      <c r="H19" s="68" t="s">
        <v>95</v>
      </c>
      <c r="I19" s="68" t="s">
        <v>96</v>
      </c>
      <c r="J19" s="70">
        <v>10</v>
      </c>
      <c r="K19" s="139"/>
      <c r="L19" s="139"/>
    </row>
    <row r="20" spans="1:12" ht="24">
      <c r="A20" s="144"/>
      <c r="B20" s="145"/>
      <c r="C20" s="35" t="s">
        <v>527</v>
      </c>
      <c r="D20" s="158" t="s">
        <v>583</v>
      </c>
      <c r="E20" s="159"/>
      <c r="F20" s="160"/>
      <c r="G20" s="68" t="s">
        <v>554</v>
      </c>
      <c r="H20" s="68" t="s">
        <v>95</v>
      </c>
      <c r="I20" s="68" t="s">
        <v>96</v>
      </c>
      <c r="J20" s="70">
        <v>10</v>
      </c>
      <c r="K20" s="139"/>
      <c r="L20" s="139"/>
    </row>
    <row r="21" spans="1:12" ht="24">
      <c r="A21" s="144"/>
      <c r="B21" s="145"/>
      <c r="C21" s="35" t="s">
        <v>529</v>
      </c>
      <c r="D21" s="158" t="s">
        <v>584</v>
      </c>
      <c r="E21" s="159"/>
      <c r="F21" s="160"/>
      <c r="G21" s="68" t="s">
        <v>120</v>
      </c>
      <c r="H21" s="68" t="s">
        <v>95</v>
      </c>
      <c r="I21" s="68" t="s">
        <v>107</v>
      </c>
      <c r="J21" s="70">
        <v>5</v>
      </c>
      <c r="K21" s="139"/>
      <c r="L21" s="139"/>
    </row>
    <row r="22" spans="1:12" ht="24">
      <c r="A22" s="144"/>
      <c r="B22" s="35" t="s">
        <v>531</v>
      </c>
      <c r="C22" s="35" t="s">
        <v>532</v>
      </c>
      <c r="D22" s="158" t="s">
        <v>585</v>
      </c>
      <c r="E22" s="159"/>
      <c r="F22" s="160"/>
      <c r="G22" s="68" t="s">
        <v>586</v>
      </c>
      <c r="H22" s="68" t="s">
        <v>95</v>
      </c>
      <c r="I22" s="68" t="s">
        <v>96</v>
      </c>
      <c r="J22" s="70">
        <v>10</v>
      </c>
      <c r="K22" s="139"/>
      <c r="L22" s="139"/>
    </row>
    <row r="23" spans="1:12">
      <c r="A23" s="140" t="s">
        <v>117</v>
      </c>
      <c r="B23" s="141"/>
      <c r="C23" s="141"/>
      <c r="D23" s="141"/>
      <c r="E23" s="141"/>
      <c r="F23" s="141"/>
      <c r="G23" s="32"/>
      <c r="H23" s="39"/>
      <c r="I23" s="41">
        <v>100</v>
      </c>
      <c r="J23" s="39">
        <v>97.1</v>
      </c>
      <c r="K23" s="139"/>
      <c r="L23" s="139"/>
    </row>
  </sheetData>
  <mergeCells count="46">
    <mergeCell ref="A2:L2"/>
    <mergeCell ref="A3:L3"/>
    <mergeCell ref="A4:C4"/>
    <mergeCell ref="D4:L4"/>
    <mergeCell ref="A5:C5"/>
    <mergeCell ref="D5:G5"/>
    <mergeCell ref="I5:L5"/>
    <mergeCell ref="F10:G10"/>
    <mergeCell ref="H10:I10"/>
    <mergeCell ref="B11:G11"/>
    <mergeCell ref="H11:L11"/>
    <mergeCell ref="B12:G12"/>
    <mergeCell ref="H12:L12"/>
    <mergeCell ref="A6:C10"/>
    <mergeCell ref="F6:G6"/>
    <mergeCell ref="H6:I6"/>
    <mergeCell ref="H7:I7"/>
    <mergeCell ref="H8:I8"/>
    <mergeCell ref="F9:G9"/>
    <mergeCell ref="H9:I9"/>
    <mergeCell ref="D17:F17"/>
    <mergeCell ref="K17:L17"/>
    <mergeCell ref="D18:F18"/>
    <mergeCell ref="K18:L18"/>
    <mergeCell ref="D13:F13"/>
    <mergeCell ref="K13:L13"/>
    <mergeCell ref="D14:F14"/>
    <mergeCell ref="K14:L14"/>
    <mergeCell ref="D15:F15"/>
    <mergeCell ref="K15:L15"/>
    <mergeCell ref="D22:F22"/>
    <mergeCell ref="K22:L22"/>
    <mergeCell ref="A23:F23"/>
    <mergeCell ref="K23:L23"/>
    <mergeCell ref="A11:A12"/>
    <mergeCell ref="A13:A22"/>
    <mergeCell ref="B14:B17"/>
    <mergeCell ref="B18:B21"/>
    <mergeCell ref="D19:F19"/>
    <mergeCell ref="K19:L19"/>
    <mergeCell ref="D20:F20"/>
    <mergeCell ref="K20:L20"/>
    <mergeCell ref="D21:F21"/>
    <mergeCell ref="K21:L21"/>
    <mergeCell ref="D16:F16"/>
    <mergeCell ref="K16:L16"/>
  </mergeCells>
  <phoneticPr fontId="49"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dimension ref="A1:L26"/>
  <sheetViews>
    <sheetView workbookViewId="0">
      <selection activeCell="N18" sqref="N18"/>
    </sheetView>
  </sheetViews>
  <sheetFormatPr defaultColWidth="9" defaultRowHeight="13.5"/>
  <cols>
    <col min="1" max="16384" width="9" style="30"/>
  </cols>
  <sheetData>
    <row r="1" spans="1:12" ht="14.25">
      <c r="A1" s="62" t="s">
        <v>499</v>
      </c>
      <c r="B1" s="63"/>
      <c r="C1" s="63"/>
      <c r="D1" s="63"/>
      <c r="E1" s="63"/>
      <c r="F1" s="64"/>
      <c r="G1" s="64"/>
      <c r="H1" s="64"/>
      <c r="I1" s="64"/>
      <c r="J1" s="64"/>
      <c r="K1" s="64"/>
      <c r="L1" s="64"/>
    </row>
    <row r="2" spans="1:12" ht="20.25">
      <c r="A2" s="153" t="s">
        <v>500</v>
      </c>
      <c r="B2" s="153"/>
      <c r="C2" s="153"/>
      <c r="D2" s="153"/>
      <c r="E2" s="153"/>
      <c r="F2" s="153"/>
      <c r="G2" s="153"/>
      <c r="H2" s="153"/>
      <c r="I2" s="153"/>
      <c r="J2" s="153"/>
      <c r="K2" s="153"/>
      <c r="L2" s="153"/>
    </row>
    <row r="3" spans="1:12">
      <c r="A3" s="154" t="s">
        <v>53</v>
      </c>
      <c r="B3" s="154"/>
      <c r="C3" s="154"/>
      <c r="D3" s="154"/>
      <c r="E3" s="154"/>
      <c r="F3" s="154"/>
      <c r="G3" s="154"/>
      <c r="H3" s="154"/>
      <c r="I3" s="154"/>
      <c r="J3" s="154"/>
      <c r="K3" s="154"/>
      <c r="L3" s="154"/>
    </row>
    <row r="4" spans="1:12">
      <c r="A4" s="139" t="s">
        <v>54</v>
      </c>
      <c r="B4" s="139"/>
      <c r="C4" s="139"/>
      <c r="D4" s="147" t="s">
        <v>587</v>
      </c>
      <c r="E4" s="155"/>
      <c r="F4" s="155"/>
      <c r="G4" s="155"/>
      <c r="H4" s="155"/>
      <c r="I4" s="155"/>
      <c r="J4" s="155"/>
      <c r="K4" s="155"/>
      <c r="L4" s="148"/>
    </row>
    <row r="5" spans="1:12">
      <c r="A5" s="139" t="s">
        <v>56</v>
      </c>
      <c r="B5" s="139"/>
      <c r="C5" s="139"/>
      <c r="D5" s="156" t="s">
        <v>57</v>
      </c>
      <c r="E5" s="156"/>
      <c r="F5" s="156"/>
      <c r="G5" s="156"/>
      <c r="H5" s="33" t="s">
        <v>58</v>
      </c>
      <c r="I5" s="139" t="s">
        <v>502</v>
      </c>
      <c r="J5" s="139"/>
      <c r="K5" s="139"/>
      <c r="L5" s="139"/>
    </row>
    <row r="6" spans="1:12" ht="24">
      <c r="A6" s="139" t="s">
        <v>503</v>
      </c>
      <c r="B6" s="139"/>
      <c r="C6" s="139"/>
      <c r="D6" s="34"/>
      <c r="E6" s="33" t="s">
        <v>61</v>
      </c>
      <c r="F6" s="139" t="s">
        <v>347</v>
      </c>
      <c r="G6" s="139"/>
      <c r="H6" s="139" t="s">
        <v>348</v>
      </c>
      <c r="I6" s="139"/>
      <c r="J6" s="33" t="s">
        <v>84</v>
      </c>
      <c r="K6" s="33" t="s">
        <v>349</v>
      </c>
      <c r="L6" s="33" t="s">
        <v>66</v>
      </c>
    </row>
    <row r="7" spans="1:12" ht="24">
      <c r="A7" s="139"/>
      <c r="B7" s="139"/>
      <c r="C7" s="139"/>
      <c r="D7" s="34" t="s">
        <v>67</v>
      </c>
      <c r="E7" s="65">
        <v>95.1</v>
      </c>
      <c r="F7" s="139">
        <v>95.1</v>
      </c>
      <c r="G7" s="139"/>
      <c r="H7" s="139">
        <v>85.150999999999996</v>
      </c>
      <c r="I7" s="139"/>
      <c r="J7" s="65">
        <v>10</v>
      </c>
      <c r="K7" s="69">
        <v>0.89539999999999997</v>
      </c>
      <c r="L7" s="34">
        <v>89.5</v>
      </c>
    </row>
    <row r="8" spans="1:12" ht="24">
      <c r="A8" s="139"/>
      <c r="B8" s="139"/>
      <c r="C8" s="139"/>
      <c r="D8" s="34" t="s">
        <v>504</v>
      </c>
      <c r="E8" s="65">
        <v>95.1</v>
      </c>
      <c r="F8" s="139">
        <v>95.1</v>
      </c>
      <c r="G8" s="139"/>
      <c r="H8" s="139">
        <v>85.150999999999996</v>
      </c>
      <c r="I8" s="139"/>
      <c r="J8" s="33"/>
      <c r="K8" s="36"/>
      <c r="L8" s="33"/>
    </row>
    <row r="9" spans="1:12" ht="24">
      <c r="A9" s="139"/>
      <c r="B9" s="139"/>
      <c r="C9" s="139"/>
      <c r="D9" s="33" t="s">
        <v>505</v>
      </c>
      <c r="E9" s="34"/>
      <c r="F9" s="147"/>
      <c r="G9" s="148"/>
      <c r="H9" s="147"/>
      <c r="I9" s="148"/>
      <c r="J9" s="33"/>
      <c r="K9" s="36"/>
      <c r="L9" s="33"/>
    </row>
    <row r="10" spans="1:12" ht="24">
      <c r="A10" s="139"/>
      <c r="B10" s="139"/>
      <c r="C10" s="139"/>
      <c r="D10" s="34" t="s">
        <v>506</v>
      </c>
      <c r="E10" s="34"/>
      <c r="F10" s="139"/>
      <c r="G10" s="139"/>
      <c r="H10" s="139"/>
      <c r="I10" s="139"/>
      <c r="J10" s="33"/>
      <c r="K10" s="36"/>
      <c r="L10" s="33"/>
    </row>
    <row r="11" spans="1:12">
      <c r="A11" s="142" t="s">
        <v>350</v>
      </c>
      <c r="B11" s="152" t="s">
        <v>74</v>
      </c>
      <c r="C11" s="139"/>
      <c r="D11" s="139"/>
      <c r="E11" s="139"/>
      <c r="F11" s="139"/>
      <c r="G11" s="139"/>
      <c r="H11" s="152" t="s">
        <v>75</v>
      </c>
      <c r="I11" s="139"/>
      <c r="J11" s="139"/>
      <c r="K11" s="139"/>
      <c r="L11" s="139"/>
    </row>
    <row r="12" spans="1:12">
      <c r="A12" s="143"/>
      <c r="B12" s="149" t="s">
        <v>588</v>
      </c>
      <c r="C12" s="150"/>
      <c r="D12" s="150"/>
      <c r="E12" s="150"/>
      <c r="F12" s="150"/>
      <c r="G12" s="151"/>
      <c r="H12" s="149" t="s">
        <v>536</v>
      </c>
      <c r="I12" s="150"/>
      <c r="J12" s="150"/>
      <c r="K12" s="150"/>
      <c r="L12" s="151"/>
    </row>
    <row r="13" spans="1:12" ht="24">
      <c r="A13" s="144" t="s">
        <v>353</v>
      </c>
      <c r="B13" s="33" t="s">
        <v>509</v>
      </c>
      <c r="C13" s="33" t="s">
        <v>80</v>
      </c>
      <c r="D13" s="139" t="s">
        <v>81</v>
      </c>
      <c r="E13" s="139"/>
      <c r="F13" s="139"/>
      <c r="G13" s="33" t="s">
        <v>82</v>
      </c>
      <c r="H13" s="33" t="s">
        <v>83</v>
      </c>
      <c r="I13" s="33" t="s">
        <v>84</v>
      </c>
      <c r="J13" s="33" t="s">
        <v>66</v>
      </c>
      <c r="K13" s="139" t="s">
        <v>85</v>
      </c>
      <c r="L13" s="139"/>
    </row>
    <row r="14" spans="1:12" ht="24">
      <c r="A14" s="144"/>
      <c r="B14" s="145" t="s">
        <v>510</v>
      </c>
      <c r="C14" s="66" t="s">
        <v>87</v>
      </c>
      <c r="D14" s="136" t="s">
        <v>589</v>
      </c>
      <c r="E14" s="137"/>
      <c r="F14" s="138"/>
      <c r="G14" s="67" t="s">
        <v>120</v>
      </c>
      <c r="H14" s="68" t="s">
        <v>95</v>
      </c>
      <c r="I14" s="67" t="s">
        <v>91</v>
      </c>
      <c r="J14" s="65">
        <v>20</v>
      </c>
      <c r="K14" s="139"/>
      <c r="L14" s="139"/>
    </row>
    <row r="15" spans="1:12" ht="24">
      <c r="A15" s="144"/>
      <c r="B15" s="145"/>
      <c r="C15" s="35" t="s">
        <v>92</v>
      </c>
      <c r="D15" s="136" t="s">
        <v>590</v>
      </c>
      <c r="E15" s="137"/>
      <c r="F15" s="138"/>
      <c r="G15" s="67" t="s">
        <v>120</v>
      </c>
      <c r="H15" s="68" t="s">
        <v>95</v>
      </c>
      <c r="I15" s="67" t="s">
        <v>96</v>
      </c>
      <c r="J15" s="65">
        <v>10</v>
      </c>
      <c r="K15" s="139"/>
      <c r="L15" s="139"/>
    </row>
    <row r="16" spans="1:12" ht="24">
      <c r="A16" s="144"/>
      <c r="B16" s="145"/>
      <c r="C16" s="35" t="s">
        <v>97</v>
      </c>
      <c r="D16" s="136" t="s">
        <v>578</v>
      </c>
      <c r="E16" s="137"/>
      <c r="F16" s="138"/>
      <c r="G16" s="67" t="s">
        <v>120</v>
      </c>
      <c r="H16" s="68" t="s">
        <v>95</v>
      </c>
      <c r="I16" s="67" t="s">
        <v>96</v>
      </c>
      <c r="J16" s="65">
        <v>10</v>
      </c>
      <c r="K16" s="139"/>
      <c r="L16" s="139"/>
    </row>
    <row r="17" spans="1:12" ht="28.5">
      <c r="A17" s="144"/>
      <c r="B17" s="145"/>
      <c r="C17" s="35" t="s">
        <v>100</v>
      </c>
      <c r="D17" s="136" t="s">
        <v>591</v>
      </c>
      <c r="E17" s="137"/>
      <c r="F17" s="138"/>
      <c r="G17" s="67" t="s">
        <v>592</v>
      </c>
      <c r="H17" s="68">
        <v>89</v>
      </c>
      <c r="I17" s="67" t="s">
        <v>96</v>
      </c>
      <c r="J17" s="65">
        <v>10</v>
      </c>
      <c r="K17" s="139" t="s">
        <v>593</v>
      </c>
      <c r="L17" s="139"/>
    </row>
    <row r="18" spans="1:12" ht="28.5">
      <c r="A18" s="144"/>
      <c r="B18" s="145" t="s">
        <v>522</v>
      </c>
      <c r="C18" s="35" t="s">
        <v>523</v>
      </c>
      <c r="D18" s="136" t="s">
        <v>594</v>
      </c>
      <c r="E18" s="137"/>
      <c r="F18" s="138"/>
      <c r="G18" s="67" t="s">
        <v>595</v>
      </c>
      <c r="H18" s="68" t="s">
        <v>95</v>
      </c>
      <c r="I18" s="67" t="s">
        <v>96</v>
      </c>
      <c r="J18" s="65">
        <v>10</v>
      </c>
      <c r="K18" s="139"/>
      <c r="L18" s="139"/>
    </row>
    <row r="19" spans="1:12" ht="24">
      <c r="A19" s="144"/>
      <c r="B19" s="145"/>
      <c r="C19" s="35" t="s">
        <v>525</v>
      </c>
      <c r="D19" s="136" t="s">
        <v>596</v>
      </c>
      <c r="E19" s="137"/>
      <c r="F19" s="138"/>
      <c r="G19" s="67" t="s">
        <v>370</v>
      </c>
      <c r="H19" s="68" t="s">
        <v>95</v>
      </c>
      <c r="I19" s="67" t="s">
        <v>96</v>
      </c>
      <c r="J19" s="65">
        <v>10</v>
      </c>
      <c r="K19" s="139"/>
      <c r="L19" s="139"/>
    </row>
    <row r="20" spans="1:12" ht="24">
      <c r="A20" s="144"/>
      <c r="B20" s="145"/>
      <c r="C20" s="35" t="s">
        <v>527</v>
      </c>
      <c r="D20" s="136" t="s">
        <v>583</v>
      </c>
      <c r="E20" s="137"/>
      <c r="F20" s="138"/>
      <c r="G20" s="67" t="s">
        <v>120</v>
      </c>
      <c r="H20" s="68" t="s">
        <v>95</v>
      </c>
      <c r="I20" s="67" t="s">
        <v>107</v>
      </c>
      <c r="J20" s="65">
        <v>5</v>
      </c>
      <c r="K20" s="139"/>
      <c r="L20" s="139"/>
    </row>
    <row r="21" spans="1:12" ht="24">
      <c r="A21" s="144"/>
      <c r="B21" s="145"/>
      <c r="C21" s="35" t="s">
        <v>529</v>
      </c>
      <c r="D21" s="136" t="s">
        <v>597</v>
      </c>
      <c r="E21" s="137"/>
      <c r="F21" s="138"/>
      <c r="G21" s="67" t="s">
        <v>554</v>
      </c>
      <c r="H21" s="68" t="s">
        <v>95</v>
      </c>
      <c r="I21" s="67" t="s">
        <v>107</v>
      </c>
      <c r="J21" s="65">
        <v>5</v>
      </c>
      <c r="K21" s="139"/>
      <c r="L21" s="139"/>
    </row>
    <row r="22" spans="1:12" ht="24">
      <c r="A22" s="144"/>
      <c r="B22" s="35" t="s">
        <v>531</v>
      </c>
      <c r="C22" s="35" t="s">
        <v>532</v>
      </c>
      <c r="D22" s="136" t="s">
        <v>598</v>
      </c>
      <c r="E22" s="137"/>
      <c r="F22" s="138"/>
      <c r="G22" s="67" t="s">
        <v>370</v>
      </c>
      <c r="H22" s="68" t="s">
        <v>95</v>
      </c>
      <c r="I22" s="67" t="s">
        <v>96</v>
      </c>
      <c r="J22" s="65">
        <v>10</v>
      </c>
      <c r="K22" s="139"/>
      <c r="L22" s="139"/>
    </row>
    <row r="23" spans="1:12">
      <c r="A23" s="140" t="s">
        <v>117</v>
      </c>
      <c r="B23" s="141"/>
      <c r="C23" s="141"/>
      <c r="D23" s="141"/>
      <c r="E23" s="141"/>
      <c r="F23" s="141"/>
      <c r="G23" s="32"/>
      <c r="H23" s="39"/>
      <c r="I23" s="41">
        <v>100</v>
      </c>
      <c r="J23" s="39">
        <v>98.95</v>
      </c>
      <c r="K23" s="139"/>
      <c r="L23" s="139"/>
    </row>
    <row r="24" spans="1:12">
      <c r="A24" s="161" t="s">
        <v>599</v>
      </c>
      <c r="B24" s="161"/>
      <c r="C24" s="161"/>
      <c r="D24" s="161"/>
      <c r="E24" s="161"/>
      <c r="F24" s="161"/>
      <c r="G24" s="161"/>
      <c r="H24" s="161"/>
      <c r="I24" s="161"/>
      <c r="J24" s="161"/>
      <c r="K24" s="161"/>
      <c r="L24" s="161"/>
    </row>
    <row r="25" spans="1:12">
      <c r="A25" s="162" t="s">
        <v>600</v>
      </c>
      <c r="B25" s="162"/>
      <c r="C25" s="162"/>
      <c r="D25" s="162"/>
      <c r="E25" s="162"/>
      <c r="F25" s="162"/>
      <c r="G25" s="162"/>
      <c r="H25" s="162"/>
      <c r="I25" s="162"/>
      <c r="J25" s="162"/>
      <c r="K25" s="162"/>
      <c r="L25" s="162"/>
    </row>
    <row r="26" spans="1:12">
      <c r="A26" s="163" t="s">
        <v>601</v>
      </c>
      <c r="B26" s="163"/>
      <c r="C26" s="163"/>
      <c r="D26" s="163"/>
      <c r="E26" s="163"/>
      <c r="F26" s="163"/>
      <c r="G26" s="163"/>
      <c r="H26" s="163"/>
      <c r="I26" s="163"/>
      <c r="J26" s="163"/>
      <c r="K26" s="163"/>
      <c r="L26" s="163"/>
    </row>
  </sheetData>
  <mergeCells count="51">
    <mergeCell ref="A2:L2"/>
    <mergeCell ref="A3:L3"/>
    <mergeCell ref="A4:C4"/>
    <mergeCell ref="D4:L4"/>
    <mergeCell ref="A5:C5"/>
    <mergeCell ref="D5:G5"/>
    <mergeCell ref="I5:L5"/>
    <mergeCell ref="F9:G9"/>
    <mergeCell ref="H9:I9"/>
    <mergeCell ref="F10:G10"/>
    <mergeCell ref="H10:I10"/>
    <mergeCell ref="B11:G11"/>
    <mergeCell ref="H11:L11"/>
    <mergeCell ref="A6:C10"/>
    <mergeCell ref="F6:G6"/>
    <mergeCell ref="H6:I6"/>
    <mergeCell ref="F7:G7"/>
    <mergeCell ref="H7:I7"/>
    <mergeCell ref="F8:G8"/>
    <mergeCell ref="H8:I8"/>
    <mergeCell ref="B12:G12"/>
    <mergeCell ref="H12:L12"/>
    <mergeCell ref="D13:F13"/>
    <mergeCell ref="K13:L13"/>
    <mergeCell ref="D14:F14"/>
    <mergeCell ref="K14:L14"/>
    <mergeCell ref="K19:L19"/>
    <mergeCell ref="D20:F20"/>
    <mergeCell ref="K20:L20"/>
    <mergeCell ref="D15:F15"/>
    <mergeCell ref="K15:L15"/>
    <mergeCell ref="D16:F16"/>
    <mergeCell ref="K16:L16"/>
    <mergeCell ref="D17:F17"/>
    <mergeCell ref="K17:L17"/>
    <mergeCell ref="A24:L24"/>
    <mergeCell ref="A25:L25"/>
    <mergeCell ref="A26:L26"/>
    <mergeCell ref="A11:A12"/>
    <mergeCell ref="A13:A22"/>
    <mergeCell ref="B14:B17"/>
    <mergeCell ref="B18:B21"/>
    <mergeCell ref="D21:F21"/>
    <mergeCell ref="K21:L21"/>
    <mergeCell ref="D22:F22"/>
    <mergeCell ref="K22:L22"/>
    <mergeCell ref="A23:F23"/>
    <mergeCell ref="K23:L23"/>
    <mergeCell ref="D18:F18"/>
    <mergeCell ref="K18:L18"/>
    <mergeCell ref="D19:F19"/>
  </mergeCells>
  <phoneticPr fontId="49" type="noConversion"/>
  <pageMargins left="0.75" right="0.75" top="1" bottom="1" header="0.5" footer="0.5"/>
</worksheet>
</file>

<file path=xl/worksheets/sheet37.xml><?xml version="1.0" encoding="utf-8"?>
<worksheet xmlns="http://schemas.openxmlformats.org/spreadsheetml/2006/main" xmlns:r="http://schemas.openxmlformats.org/officeDocument/2006/relationships">
  <dimension ref="A1:M23"/>
  <sheetViews>
    <sheetView zoomScale="55" zoomScaleNormal="55" workbookViewId="0">
      <selection activeCell="AJ7" sqref="AJ7"/>
    </sheetView>
  </sheetViews>
  <sheetFormatPr defaultColWidth="9" defaultRowHeight="13.5"/>
  <cols>
    <col min="3" max="3" width="14" customWidth="1"/>
    <col min="4" max="4" width="11.25" customWidth="1"/>
    <col min="5" max="5" width="12.875" customWidth="1"/>
    <col min="6" max="6" width="20.25" customWidth="1"/>
    <col min="7" max="7" width="21.25" customWidth="1"/>
    <col min="8" max="8" width="4.125" customWidth="1"/>
    <col min="9" max="9" width="9" customWidth="1"/>
    <col min="13" max="13" width="10.875" customWidth="1"/>
  </cols>
  <sheetData>
    <row r="1" spans="1:13" ht="39.950000000000003" customHeight="1">
      <c r="A1" s="179" t="s">
        <v>602</v>
      </c>
      <c r="B1" s="179"/>
      <c r="C1" s="179"/>
      <c r="D1" s="179"/>
      <c r="E1" s="179"/>
      <c r="F1" s="179"/>
      <c r="G1" s="179"/>
      <c r="H1" s="179"/>
      <c r="I1" s="179"/>
      <c r="J1" s="179"/>
      <c r="K1" s="179"/>
      <c r="L1" s="179"/>
      <c r="M1" s="179"/>
    </row>
    <row r="2" spans="1:13" ht="39.950000000000003" customHeight="1">
      <c r="A2" s="180" t="s">
        <v>53</v>
      </c>
      <c r="B2" s="180"/>
      <c r="C2" s="180"/>
      <c r="D2" s="180"/>
      <c r="E2" s="180"/>
      <c r="F2" s="180"/>
      <c r="G2" s="180"/>
      <c r="H2" s="180"/>
      <c r="I2" s="180"/>
      <c r="J2" s="180"/>
      <c r="K2" s="180"/>
      <c r="L2" s="180"/>
      <c r="M2" s="180"/>
    </row>
    <row r="3" spans="1:13" ht="39.950000000000003" customHeight="1">
      <c r="A3" s="181" t="s">
        <v>54</v>
      </c>
      <c r="B3" s="181"/>
      <c r="C3" s="182" t="s">
        <v>603</v>
      </c>
      <c r="D3" s="182"/>
      <c r="E3" s="182"/>
      <c r="F3" s="182"/>
      <c r="G3" s="182"/>
      <c r="H3" s="182"/>
      <c r="I3" s="182"/>
      <c r="J3" s="182"/>
      <c r="K3" s="182"/>
      <c r="L3" s="182"/>
      <c r="M3" s="182"/>
    </row>
    <row r="4" spans="1:13" ht="39.950000000000003" customHeight="1">
      <c r="A4" s="183" t="s">
        <v>56</v>
      </c>
      <c r="B4" s="183"/>
      <c r="C4" s="184" t="s">
        <v>604</v>
      </c>
      <c r="D4" s="184"/>
      <c r="E4" s="184"/>
      <c r="F4" s="184"/>
      <c r="G4" s="185" t="s">
        <v>58</v>
      </c>
      <c r="H4" s="185"/>
      <c r="I4" s="182" t="s">
        <v>605</v>
      </c>
      <c r="J4" s="182"/>
      <c r="K4" s="182"/>
      <c r="L4" s="182"/>
      <c r="M4" s="182"/>
    </row>
    <row r="5" spans="1:13" ht="39.950000000000003" customHeight="1">
      <c r="A5" s="175" t="s">
        <v>606</v>
      </c>
      <c r="B5" s="176"/>
      <c r="C5" s="166"/>
      <c r="D5" s="166"/>
      <c r="E5" s="57" t="s">
        <v>61</v>
      </c>
      <c r="F5" s="57" t="s">
        <v>62</v>
      </c>
      <c r="G5" s="166" t="s">
        <v>63</v>
      </c>
      <c r="H5" s="166"/>
      <c r="I5" s="166" t="s">
        <v>84</v>
      </c>
      <c r="J5" s="166"/>
      <c r="K5" s="171" t="s">
        <v>65</v>
      </c>
      <c r="L5" s="171"/>
      <c r="M5" s="57" t="s">
        <v>66</v>
      </c>
    </row>
    <row r="6" spans="1:13" ht="39.950000000000003" customHeight="1">
      <c r="A6" s="175" t="s">
        <v>607</v>
      </c>
      <c r="B6" s="176"/>
      <c r="C6" s="177" t="s">
        <v>608</v>
      </c>
      <c r="D6" s="177"/>
      <c r="E6" s="57">
        <v>5</v>
      </c>
      <c r="F6" s="57">
        <v>5</v>
      </c>
      <c r="G6" s="166">
        <v>5</v>
      </c>
      <c r="H6" s="166"/>
      <c r="I6" s="166">
        <v>10</v>
      </c>
      <c r="J6" s="166"/>
      <c r="K6" s="178">
        <v>1</v>
      </c>
      <c r="L6" s="178"/>
      <c r="M6" s="57">
        <v>10</v>
      </c>
    </row>
    <row r="7" spans="1:13" ht="39.950000000000003" customHeight="1">
      <c r="A7" s="173"/>
      <c r="B7" s="174"/>
      <c r="C7" s="166" t="s">
        <v>609</v>
      </c>
      <c r="D7" s="166"/>
      <c r="E7" s="57">
        <v>5</v>
      </c>
      <c r="F7" s="57">
        <v>5</v>
      </c>
      <c r="G7" s="166">
        <v>5</v>
      </c>
      <c r="H7" s="166"/>
      <c r="I7" s="166" t="s">
        <v>69</v>
      </c>
      <c r="J7" s="166"/>
      <c r="K7" s="166"/>
      <c r="L7" s="166"/>
      <c r="M7" s="57" t="s">
        <v>69</v>
      </c>
    </row>
    <row r="8" spans="1:13" ht="39.950000000000003" customHeight="1">
      <c r="A8" s="173"/>
      <c r="B8" s="174"/>
      <c r="C8" s="166" t="s">
        <v>610</v>
      </c>
      <c r="D8" s="166"/>
      <c r="E8" s="57"/>
      <c r="F8" s="57"/>
      <c r="G8" s="166"/>
      <c r="H8" s="166"/>
      <c r="I8" s="166" t="s">
        <v>69</v>
      </c>
      <c r="J8" s="166"/>
      <c r="K8" s="166"/>
      <c r="L8" s="166"/>
      <c r="M8" s="57" t="s">
        <v>69</v>
      </c>
    </row>
    <row r="9" spans="1:13" ht="39.950000000000003" customHeight="1">
      <c r="A9" s="172"/>
      <c r="B9" s="168"/>
      <c r="C9" s="166" t="s">
        <v>611</v>
      </c>
      <c r="D9" s="166"/>
      <c r="E9" s="57"/>
      <c r="F9" s="57"/>
      <c r="G9" s="166"/>
      <c r="H9" s="166"/>
      <c r="I9" s="166" t="s">
        <v>69</v>
      </c>
      <c r="J9" s="166"/>
      <c r="K9" s="166"/>
      <c r="L9" s="166"/>
      <c r="M9" s="57" t="s">
        <v>69</v>
      </c>
    </row>
    <row r="10" spans="1:13" ht="39.950000000000003" customHeight="1">
      <c r="A10" s="169" t="s">
        <v>73</v>
      </c>
      <c r="B10" s="166" t="s">
        <v>74</v>
      </c>
      <c r="C10" s="166"/>
      <c r="D10" s="166"/>
      <c r="E10" s="166"/>
      <c r="F10" s="166"/>
      <c r="G10" s="166" t="s">
        <v>75</v>
      </c>
      <c r="H10" s="166"/>
      <c r="I10" s="166"/>
      <c r="J10" s="166"/>
      <c r="K10" s="166"/>
      <c r="L10" s="166"/>
      <c r="M10" s="166"/>
    </row>
    <row r="11" spans="1:13" ht="62.1" customHeight="1">
      <c r="A11" s="169"/>
      <c r="B11" s="166" t="s">
        <v>612</v>
      </c>
      <c r="C11" s="166"/>
      <c r="D11" s="166"/>
      <c r="E11" s="166"/>
      <c r="F11" s="166"/>
      <c r="G11" s="166" t="s">
        <v>612</v>
      </c>
      <c r="H11" s="166"/>
      <c r="I11" s="166"/>
      <c r="J11" s="166"/>
      <c r="K11" s="166"/>
      <c r="L11" s="166"/>
      <c r="M11" s="166"/>
    </row>
    <row r="12" spans="1:13" ht="39.950000000000003" customHeight="1">
      <c r="A12" s="58" t="s">
        <v>613</v>
      </c>
      <c r="B12" s="166" t="s">
        <v>79</v>
      </c>
      <c r="C12" s="166" t="s">
        <v>80</v>
      </c>
      <c r="D12" s="171" t="s">
        <v>81</v>
      </c>
      <c r="E12" s="171"/>
      <c r="F12" s="56" t="s">
        <v>614</v>
      </c>
      <c r="G12" s="56" t="s">
        <v>615</v>
      </c>
      <c r="H12" s="166" t="s">
        <v>84</v>
      </c>
      <c r="I12" s="166"/>
      <c r="J12" s="166" t="s">
        <v>66</v>
      </c>
      <c r="K12" s="166"/>
      <c r="L12" s="171" t="s">
        <v>85</v>
      </c>
      <c r="M12" s="171"/>
    </row>
    <row r="13" spans="1:13" ht="39.950000000000003" customHeight="1">
      <c r="A13" s="58" t="s">
        <v>616</v>
      </c>
      <c r="B13" s="166"/>
      <c r="C13" s="166"/>
      <c r="D13" s="171"/>
      <c r="E13" s="171"/>
      <c r="F13" s="57" t="s">
        <v>617</v>
      </c>
      <c r="G13" s="57" t="s">
        <v>618</v>
      </c>
      <c r="H13" s="166"/>
      <c r="I13" s="166"/>
      <c r="J13" s="166"/>
      <c r="K13" s="166"/>
      <c r="L13" s="171"/>
      <c r="M13" s="171"/>
    </row>
    <row r="14" spans="1:13" ht="39.950000000000003" customHeight="1">
      <c r="A14" s="58" t="s">
        <v>619</v>
      </c>
      <c r="B14" s="166" t="s">
        <v>86</v>
      </c>
      <c r="C14" s="57" t="s">
        <v>87</v>
      </c>
      <c r="D14" s="166" t="s">
        <v>620</v>
      </c>
      <c r="E14" s="166"/>
      <c r="F14" s="57" t="s">
        <v>621</v>
      </c>
      <c r="G14" s="57">
        <v>520</v>
      </c>
      <c r="H14" s="166">
        <v>10</v>
      </c>
      <c r="I14" s="166"/>
      <c r="J14" s="166">
        <v>10</v>
      </c>
      <c r="K14" s="166"/>
      <c r="L14" s="166"/>
      <c r="M14" s="166"/>
    </row>
    <row r="15" spans="1:13" ht="39.950000000000003" customHeight="1">
      <c r="A15" s="58" t="s">
        <v>622</v>
      </c>
      <c r="B15" s="166"/>
      <c r="C15" s="57" t="s">
        <v>92</v>
      </c>
      <c r="D15" s="166" t="s">
        <v>623</v>
      </c>
      <c r="E15" s="166"/>
      <c r="F15" s="57" t="s">
        <v>383</v>
      </c>
      <c r="G15" s="57" t="s">
        <v>95</v>
      </c>
      <c r="H15" s="166">
        <v>15</v>
      </c>
      <c r="I15" s="166"/>
      <c r="J15" s="166">
        <v>15</v>
      </c>
      <c r="K15" s="166"/>
      <c r="L15" s="166"/>
      <c r="M15" s="166"/>
    </row>
    <row r="16" spans="1:13" ht="39.950000000000003" customHeight="1">
      <c r="A16" s="59"/>
      <c r="B16" s="166"/>
      <c r="C16" s="57" t="s">
        <v>97</v>
      </c>
      <c r="D16" s="166" t="s">
        <v>624</v>
      </c>
      <c r="E16" s="166"/>
      <c r="F16" s="57" t="s">
        <v>625</v>
      </c>
      <c r="G16" s="57" t="s">
        <v>95</v>
      </c>
      <c r="H16" s="166">
        <v>10</v>
      </c>
      <c r="I16" s="166"/>
      <c r="J16" s="166">
        <v>10</v>
      </c>
      <c r="K16" s="166"/>
      <c r="L16" s="166"/>
      <c r="M16" s="166"/>
    </row>
    <row r="17" spans="1:13" ht="39.950000000000003" customHeight="1">
      <c r="A17" s="59"/>
      <c r="B17" s="166"/>
      <c r="C17" s="57" t="s">
        <v>100</v>
      </c>
      <c r="D17" s="166" t="s">
        <v>626</v>
      </c>
      <c r="E17" s="166"/>
      <c r="F17" s="57" t="s">
        <v>567</v>
      </c>
      <c r="G17" s="57">
        <v>5</v>
      </c>
      <c r="H17" s="166">
        <v>15</v>
      </c>
      <c r="I17" s="166"/>
      <c r="J17" s="166">
        <v>15</v>
      </c>
      <c r="K17" s="166"/>
      <c r="L17" s="166"/>
      <c r="M17" s="166"/>
    </row>
    <row r="18" spans="1:13" ht="39.950000000000003" customHeight="1">
      <c r="A18" s="59"/>
      <c r="B18" s="170" t="s">
        <v>103</v>
      </c>
      <c r="C18" s="56" t="s">
        <v>196</v>
      </c>
      <c r="D18" s="166" t="s">
        <v>620</v>
      </c>
      <c r="E18" s="166"/>
      <c r="F18" s="166" t="s">
        <v>627</v>
      </c>
      <c r="G18" s="166" t="s">
        <v>95</v>
      </c>
      <c r="H18" s="166">
        <v>15</v>
      </c>
      <c r="I18" s="166"/>
      <c r="J18" s="166">
        <v>15</v>
      </c>
      <c r="K18" s="166"/>
      <c r="L18" s="166"/>
      <c r="M18" s="166"/>
    </row>
    <row r="19" spans="1:13" ht="39.950000000000003" customHeight="1">
      <c r="A19" s="59"/>
      <c r="B19" s="170"/>
      <c r="C19" s="57" t="s">
        <v>628</v>
      </c>
      <c r="D19" s="166"/>
      <c r="E19" s="166"/>
      <c r="F19" s="166"/>
      <c r="G19" s="166"/>
      <c r="H19" s="166"/>
      <c r="I19" s="166"/>
      <c r="J19" s="166"/>
      <c r="K19" s="166"/>
      <c r="L19" s="166"/>
      <c r="M19" s="166"/>
    </row>
    <row r="20" spans="1:13" ht="39.950000000000003" customHeight="1">
      <c r="A20" s="59"/>
      <c r="B20" s="170"/>
      <c r="C20" s="60" t="s">
        <v>112</v>
      </c>
      <c r="D20" s="164" t="s">
        <v>629</v>
      </c>
      <c r="E20" s="164"/>
      <c r="F20" s="60" t="s">
        <v>627</v>
      </c>
      <c r="G20" s="60" t="s">
        <v>95</v>
      </c>
      <c r="H20" s="165">
        <v>15</v>
      </c>
      <c r="I20" s="165"/>
      <c r="J20" s="165">
        <v>15</v>
      </c>
      <c r="K20" s="165"/>
      <c r="L20" s="166"/>
      <c r="M20" s="166"/>
    </row>
    <row r="21" spans="1:13" ht="39.950000000000003" customHeight="1">
      <c r="A21" s="59"/>
      <c r="B21" s="56" t="s">
        <v>630</v>
      </c>
      <c r="C21" s="166" t="s">
        <v>369</v>
      </c>
      <c r="D21" s="164" t="s">
        <v>115</v>
      </c>
      <c r="E21" s="164"/>
      <c r="F21" s="165" t="s">
        <v>631</v>
      </c>
      <c r="G21" s="165" t="s">
        <v>95</v>
      </c>
      <c r="H21" s="165">
        <v>10</v>
      </c>
      <c r="I21" s="165"/>
      <c r="J21" s="165">
        <v>10</v>
      </c>
      <c r="K21" s="165"/>
      <c r="L21" s="166"/>
      <c r="M21" s="166"/>
    </row>
    <row r="22" spans="1:13" ht="39.950000000000003" customHeight="1">
      <c r="A22" s="59"/>
      <c r="B22" s="61" t="s">
        <v>628</v>
      </c>
      <c r="C22" s="166"/>
      <c r="D22" s="164"/>
      <c r="E22" s="164"/>
      <c r="F22" s="165"/>
      <c r="G22" s="165"/>
      <c r="H22" s="165"/>
      <c r="I22" s="165"/>
      <c r="J22" s="165"/>
      <c r="K22" s="165"/>
      <c r="L22" s="166"/>
      <c r="M22" s="166"/>
    </row>
    <row r="23" spans="1:13" ht="39.950000000000003" customHeight="1">
      <c r="A23" s="167" t="s">
        <v>117</v>
      </c>
      <c r="B23" s="167"/>
      <c r="C23" s="167"/>
      <c r="D23" s="167"/>
      <c r="E23" s="167"/>
      <c r="F23" s="167"/>
      <c r="G23" s="167"/>
      <c r="H23" s="165">
        <v>100</v>
      </c>
      <c r="I23" s="165"/>
      <c r="J23" s="165">
        <v>100</v>
      </c>
      <c r="K23" s="165"/>
      <c r="L23" s="168"/>
      <c r="M23" s="168"/>
    </row>
  </sheetData>
  <mergeCells count="83">
    <mergeCell ref="A1:M1"/>
    <mergeCell ref="A2:M2"/>
    <mergeCell ref="A3:B3"/>
    <mergeCell ref="C3:M3"/>
    <mergeCell ref="A4:B4"/>
    <mergeCell ref="C4:F4"/>
    <mergeCell ref="G4:H4"/>
    <mergeCell ref="I4:M4"/>
    <mergeCell ref="A5:B5"/>
    <mergeCell ref="C5:D5"/>
    <mergeCell ref="G5:H5"/>
    <mergeCell ref="I5:J5"/>
    <mergeCell ref="K5:L5"/>
    <mergeCell ref="A6:B6"/>
    <mergeCell ref="C6:D6"/>
    <mergeCell ref="G6:H6"/>
    <mergeCell ref="I6:J6"/>
    <mergeCell ref="K6:L6"/>
    <mergeCell ref="A7:B7"/>
    <mergeCell ref="C7:D7"/>
    <mergeCell ref="G7:H7"/>
    <mergeCell ref="I7:J7"/>
    <mergeCell ref="K7:L7"/>
    <mergeCell ref="A8:B8"/>
    <mergeCell ref="C8:D8"/>
    <mergeCell ref="G8:H8"/>
    <mergeCell ref="I8:J8"/>
    <mergeCell ref="K8:L8"/>
    <mergeCell ref="A9:B9"/>
    <mergeCell ref="C9:D9"/>
    <mergeCell ref="G9:H9"/>
    <mergeCell ref="I9:J9"/>
    <mergeCell ref="K9:L9"/>
    <mergeCell ref="G10:M10"/>
    <mergeCell ref="B11:F11"/>
    <mergeCell ref="G11:M11"/>
    <mergeCell ref="D14:E14"/>
    <mergeCell ref="H14:I14"/>
    <mergeCell ref="J14:K14"/>
    <mergeCell ref="L14:M14"/>
    <mergeCell ref="J12:K13"/>
    <mergeCell ref="L12:M13"/>
    <mergeCell ref="H20:I20"/>
    <mergeCell ref="J20:K20"/>
    <mergeCell ref="L20:M20"/>
    <mergeCell ref="D18:E19"/>
    <mergeCell ref="H18:I19"/>
    <mergeCell ref="J18:K19"/>
    <mergeCell ref="L18:M19"/>
    <mergeCell ref="H12:I13"/>
    <mergeCell ref="D17:E17"/>
    <mergeCell ref="H17:I17"/>
    <mergeCell ref="J17:K17"/>
    <mergeCell ref="L17:M17"/>
    <mergeCell ref="D15:E15"/>
    <mergeCell ref="H15:I15"/>
    <mergeCell ref="J15:K15"/>
    <mergeCell ref="L15:M15"/>
    <mergeCell ref="D16:E16"/>
    <mergeCell ref="H16:I16"/>
    <mergeCell ref="J16:K16"/>
    <mergeCell ref="L16:M16"/>
    <mergeCell ref="F18:F19"/>
    <mergeCell ref="F21:F22"/>
    <mergeCell ref="G18:G19"/>
    <mergeCell ref="G21:G22"/>
    <mergeCell ref="D12:E13"/>
    <mergeCell ref="D20:E20"/>
    <mergeCell ref="A10:A11"/>
    <mergeCell ref="B12:B13"/>
    <mergeCell ref="B14:B17"/>
    <mergeCell ref="B18:B20"/>
    <mergeCell ref="C12:C13"/>
    <mergeCell ref="B10:F10"/>
    <mergeCell ref="D21:E22"/>
    <mergeCell ref="H21:I22"/>
    <mergeCell ref="J21:K22"/>
    <mergeCell ref="L21:M22"/>
    <mergeCell ref="A23:G23"/>
    <mergeCell ref="H23:I23"/>
    <mergeCell ref="J23:K23"/>
    <mergeCell ref="L23:M23"/>
    <mergeCell ref="C21:C22"/>
  </mergeCells>
  <phoneticPr fontId="49" type="noConversion"/>
  <pageMargins left="0.75" right="0.75" top="1" bottom="1" header="0.5" footer="0.5"/>
</worksheet>
</file>

<file path=xl/worksheets/sheet38.xml><?xml version="1.0" encoding="utf-8"?>
<worksheet xmlns="http://schemas.openxmlformats.org/spreadsheetml/2006/main" xmlns:r="http://schemas.openxmlformats.org/officeDocument/2006/relationships">
  <dimension ref="A1:L22"/>
  <sheetViews>
    <sheetView workbookViewId="0">
      <selection activeCell="D18" sqref="D18:F18"/>
    </sheetView>
  </sheetViews>
  <sheetFormatPr defaultColWidth="9" defaultRowHeight="13.5"/>
  <cols>
    <col min="1" max="1" width="4.625" style="30" customWidth="1"/>
    <col min="2" max="2" width="7.5" style="30" customWidth="1"/>
    <col min="3" max="3" width="8.625" style="30" customWidth="1"/>
    <col min="4" max="4" width="19.125" style="30" customWidth="1"/>
    <col min="5" max="5" width="10.25" style="30" customWidth="1"/>
    <col min="6" max="6" width="5.375" style="30" customWidth="1"/>
    <col min="7" max="7" width="14.75" style="30" customWidth="1"/>
    <col min="8" max="8" width="8.875" style="30" customWidth="1"/>
    <col min="9" max="9" width="4.625" style="30" customWidth="1"/>
    <col min="10" max="10" width="5.75" style="30" customWidth="1"/>
    <col min="11" max="11" width="7.625" style="30" customWidth="1"/>
    <col min="12" max="12" width="5.875" style="30" customWidth="1"/>
    <col min="13" max="16384" width="9" style="30"/>
  </cols>
  <sheetData>
    <row r="1" spans="1:12" ht="27" customHeight="1">
      <c r="A1" s="153" t="s">
        <v>500</v>
      </c>
      <c r="B1" s="153"/>
      <c r="C1" s="153"/>
      <c r="D1" s="153"/>
      <c r="E1" s="153"/>
      <c r="F1" s="153"/>
      <c r="G1" s="153"/>
      <c r="H1" s="153"/>
      <c r="I1" s="153"/>
      <c r="J1" s="153"/>
      <c r="K1" s="153"/>
      <c r="L1" s="153"/>
    </row>
    <row r="2" spans="1:12" ht="18" customHeight="1">
      <c r="A2" s="154" t="s">
        <v>53</v>
      </c>
      <c r="B2" s="154"/>
      <c r="C2" s="154"/>
      <c r="D2" s="154"/>
      <c r="E2" s="154"/>
      <c r="F2" s="154"/>
      <c r="G2" s="154"/>
      <c r="H2" s="154"/>
      <c r="I2" s="154"/>
      <c r="J2" s="154"/>
      <c r="K2" s="154"/>
      <c r="L2" s="154"/>
    </row>
    <row r="3" spans="1:12" s="32" customFormat="1" ht="20.100000000000001" customHeight="1">
      <c r="A3" s="139" t="s">
        <v>54</v>
      </c>
      <c r="B3" s="139"/>
      <c r="C3" s="139"/>
      <c r="D3" s="147" t="s">
        <v>632</v>
      </c>
      <c r="E3" s="155"/>
      <c r="F3" s="155"/>
      <c r="G3" s="155"/>
      <c r="H3" s="155"/>
      <c r="I3" s="155"/>
      <c r="J3" s="155"/>
      <c r="K3" s="155"/>
      <c r="L3" s="148"/>
    </row>
    <row r="4" spans="1:12" s="32" customFormat="1" ht="20.100000000000001" customHeight="1">
      <c r="A4" s="139" t="s">
        <v>56</v>
      </c>
      <c r="B4" s="139"/>
      <c r="C4" s="139"/>
      <c r="D4" s="139" t="s">
        <v>604</v>
      </c>
      <c r="E4" s="139"/>
      <c r="F4" s="139"/>
      <c r="G4" s="139"/>
      <c r="H4" s="33" t="s">
        <v>58</v>
      </c>
      <c r="I4" s="139" t="s">
        <v>633</v>
      </c>
      <c r="J4" s="139"/>
      <c r="K4" s="139"/>
      <c r="L4" s="139"/>
    </row>
    <row r="5" spans="1:12" s="32" customFormat="1" ht="27" customHeight="1">
      <c r="A5" s="139" t="s">
        <v>503</v>
      </c>
      <c r="B5" s="139"/>
      <c r="C5" s="139"/>
      <c r="D5" s="34"/>
      <c r="E5" s="33" t="s">
        <v>61</v>
      </c>
      <c r="F5" s="139" t="s">
        <v>347</v>
      </c>
      <c r="G5" s="139"/>
      <c r="H5" s="139" t="s">
        <v>348</v>
      </c>
      <c r="I5" s="139"/>
      <c r="J5" s="33" t="s">
        <v>84</v>
      </c>
      <c r="K5" s="33" t="s">
        <v>349</v>
      </c>
      <c r="L5" s="33" t="s">
        <v>66</v>
      </c>
    </row>
    <row r="6" spans="1:12" s="32" customFormat="1" ht="20.100000000000001" customHeight="1">
      <c r="A6" s="139"/>
      <c r="B6" s="139"/>
      <c r="C6" s="139"/>
      <c r="D6" s="34" t="s">
        <v>67</v>
      </c>
      <c r="E6" s="33">
        <v>44.8</v>
      </c>
      <c r="F6" s="139">
        <v>44.8</v>
      </c>
      <c r="G6" s="139"/>
      <c r="H6" s="139">
        <v>44.8</v>
      </c>
      <c r="I6" s="139"/>
      <c r="J6" s="33">
        <v>10</v>
      </c>
      <c r="K6" s="53">
        <v>1</v>
      </c>
      <c r="L6" s="34"/>
    </row>
    <row r="7" spans="1:12" s="32" customFormat="1" ht="20.100000000000001" customHeight="1">
      <c r="A7" s="139"/>
      <c r="B7" s="139"/>
      <c r="C7" s="139"/>
      <c r="D7" s="34" t="s">
        <v>504</v>
      </c>
      <c r="E7" s="33">
        <v>44.8</v>
      </c>
      <c r="F7" s="139">
        <v>44.8</v>
      </c>
      <c r="G7" s="139"/>
      <c r="H7" s="139">
        <v>44.8</v>
      </c>
      <c r="I7" s="139"/>
      <c r="J7" s="33">
        <v>10</v>
      </c>
      <c r="K7" s="53">
        <v>1</v>
      </c>
      <c r="L7" s="33"/>
    </row>
    <row r="8" spans="1:12" s="32" customFormat="1" ht="20.100000000000001" customHeight="1">
      <c r="A8" s="139"/>
      <c r="B8" s="139"/>
      <c r="C8" s="139"/>
      <c r="D8" s="33" t="s">
        <v>505</v>
      </c>
      <c r="E8" s="34"/>
      <c r="F8" s="147"/>
      <c r="G8" s="148"/>
      <c r="H8" s="147"/>
      <c r="I8" s="148"/>
      <c r="J8" s="33"/>
      <c r="K8" s="36"/>
      <c r="L8" s="33"/>
    </row>
    <row r="9" spans="1:12" s="32" customFormat="1" ht="20.100000000000001" customHeight="1">
      <c r="A9" s="139"/>
      <c r="B9" s="139"/>
      <c r="C9" s="139"/>
      <c r="D9" s="34" t="s">
        <v>506</v>
      </c>
      <c r="E9" s="34"/>
      <c r="F9" s="139"/>
      <c r="G9" s="139"/>
      <c r="H9" s="139"/>
      <c r="I9" s="139"/>
      <c r="J9" s="33"/>
      <c r="K9" s="36"/>
      <c r="L9" s="33"/>
    </row>
    <row r="10" spans="1:12" s="32" customFormat="1" ht="21.75" customHeight="1">
      <c r="A10" s="142" t="s">
        <v>350</v>
      </c>
      <c r="B10" s="152" t="s">
        <v>74</v>
      </c>
      <c r="C10" s="139"/>
      <c r="D10" s="139"/>
      <c r="E10" s="139"/>
      <c r="F10" s="139"/>
      <c r="G10" s="139"/>
      <c r="H10" s="152" t="s">
        <v>75</v>
      </c>
      <c r="I10" s="139"/>
      <c r="J10" s="139"/>
      <c r="K10" s="139"/>
      <c r="L10" s="139"/>
    </row>
    <row r="11" spans="1:12" s="32" customFormat="1" ht="41.25" customHeight="1">
      <c r="A11" s="143"/>
      <c r="B11" s="149" t="s">
        <v>634</v>
      </c>
      <c r="C11" s="150"/>
      <c r="D11" s="150"/>
      <c r="E11" s="150"/>
      <c r="F11" s="150"/>
      <c r="G11" s="151"/>
      <c r="H11" s="149" t="s">
        <v>635</v>
      </c>
      <c r="I11" s="150"/>
      <c r="J11" s="150"/>
      <c r="K11" s="150"/>
      <c r="L11" s="151"/>
    </row>
    <row r="12" spans="1:12" s="32" customFormat="1" ht="33.950000000000003" customHeight="1">
      <c r="A12" s="144" t="s">
        <v>353</v>
      </c>
      <c r="B12" s="33" t="s">
        <v>509</v>
      </c>
      <c r="C12" s="33" t="s">
        <v>80</v>
      </c>
      <c r="D12" s="139" t="s">
        <v>81</v>
      </c>
      <c r="E12" s="139"/>
      <c r="F12" s="139"/>
      <c r="G12" s="33" t="s">
        <v>82</v>
      </c>
      <c r="H12" s="33" t="s">
        <v>83</v>
      </c>
      <c r="I12" s="33" t="s">
        <v>84</v>
      </c>
      <c r="J12" s="33" t="s">
        <v>66</v>
      </c>
      <c r="K12" s="139" t="s">
        <v>85</v>
      </c>
      <c r="L12" s="139"/>
    </row>
    <row r="13" spans="1:12" s="32" customFormat="1" ht="33" customHeight="1">
      <c r="A13" s="144"/>
      <c r="B13" s="145" t="s">
        <v>510</v>
      </c>
      <c r="C13" s="145" t="s">
        <v>87</v>
      </c>
      <c r="D13" s="146" t="s">
        <v>636</v>
      </c>
      <c r="E13" s="146"/>
      <c r="F13" s="146"/>
      <c r="G13" s="36" t="s">
        <v>637</v>
      </c>
      <c r="H13" s="33" t="s">
        <v>638</v>
      </c>
      <c r="I13" s="34">
        <v>10</v>
      </c>
      <c r="J13" s="34">
        <v>10</v>
      </c>
      <c r="K13" s="139"/>
      <c r="L13" s="139"/>
    </row>
    <row r="14" spans="1:12" s="32" customFormat="1" ht="32.1" customHeight="1">
      <c r="A14" s="144"/>
      <c r="B14" s="145"/>
      <c r="C14" s="145"/>
      <c r="D14" s="146" t="s">
        <v>639</v>
      </c>
      <c r="E14" s="146"/>
      <c r="F14" s="146"/>
      <c r="G14" s="36" t="s">
        <v>640</v>
      </c>
      <c r="H14" s="33" t="s">
        <v>638</v>
      </c>
      <c r="I14" s="34">
        <v>10</v>
      </c>
      <c r="J14" s="34">
        <v>10</v>
      </c>
      <c r="K14" s="139"/>
      <c r="L14" s="139"/>
    </row>
    <row r="15" spans="1:12" s="32" customFormat="1" ht="32.1" customHeight="1">
      <c r="A15" s="144"/>
      <c r="B15" s="145"/>
      <c r="C15" s="35" t="s">
        <v>92</v>
      </c>
      <c r="D15" s="146" t="s">
        <v>641</v>
      </c>
      <c r="E15" s="146"/>
      <c r="F15" s="146"/>
      <c r="G15" s="36" t="s">
        <v>642</v>
      </c>
      <c r="H15" s="34" t="s">
        <v>638</v>
      </c>
      <c r="I15" s="33">
        <v>10</v>
      </c>
      <c r="J15" s="34">
        <v>10</v>
      </c>
      <c r="K15" s="139"/>
      <c r="L15" s="139"/>
    </row>
    <row r="16" spans="1:12" s="32" customFormat="1" ht="30" customHeight="1">
      <c r="A16" s="144"/>
      <c r="B16" s="145"/>
      <c r="C16" s="35" t="s">
        <v>97</v>
      </c>
      <c r="D16" s="146" t="s">
        <v>643</v>
      </c>
      <c r="E16" s="146"/>
      <c r="F16" s="146"/>
      <c r="G16" s="36" t="s">
        <v>644</v>
      </c>
      <c r="H16" s="34" t="s">
        <v>638</v>
      </c>
      <c r="I16" s="33">
        <v>10</v>
      </c>
      <c r="J16" s="34">
        <v>10</v>
      </c>
      <c r="K16" s="139"/>
      <c r="L16" s="139"/>
    </row>
    <row r="17" spans="1:12" s="32" customFormat="1" ht="20.100000000000001" customHeight="1">
      <c r="A17" s="144"/>
      <c r="B17" s="145"/>
      <c r="C17" s="35" t="s">
        <v>100</v>
      </c>
      <c r="D17" s="146" t="s">
        <v>645</v>
      </c>
      <c r="E17" s="146"/>
      <c r="F17" s="146"/>
      <c r="G17" s="33" t="s">
        <v>646</v>
      </c>
      <c r="H17" s="33" t="s">
        <v>638</v>
      </c>
      <c r="I17" s="34">
        <v>10</v>
      </c>
      <c r="J17" s="34">
        <v>10</v>
      </c>
      <c r="K17" s="139"/>
      <c r="L17" s="139"/>
    </row>
    <row r="18" spans="1:12" s="32" customFormat="1" ht="20.100000000000001" customHeight="1">
      <c r="A18" s="144"/>
      <c r="B18" s="145" t="s">
        <v>647</v>
      </c>
      <c r="C18" s="35" t="s">
        <v>525</v>
      </c>
      <c r="D18" s="146" t="s">
        <v>648</v>
      </c>
      <c r="E18" s="146"/>
      <c r="F18" s="146"/>
      <c r="G18" s="52" t="s">
        <v>649</v>
      </c>
      <c r="H18" s="33" t="s">
        <v>638</v>
      </c>
      <c r="I18" s="34">
        <v>10</v>
      </c>
      <c r="J18" s="34">
        <v>10</v>
      </c>
      <c r="K18" s="139"/>
      <c r="L18" s="139"/>
    </row>
    <row r="19" spans="1:12" s="32" customFormat="1" ht="24" customHeight="1">
      <c r="A19" s="144"/>
      <c r="B19" s="145"/>
      <c r="C19" s="35" t="s">
        <v>527</v>
      </c>
      <c r="D19" s="146" t="s">
        <v>650</v>
      </c>
      <c r="E19" s="146"/>
      <c r="F19" s="146"/>
      <c r="G19" s="54" t="s">
        <v>651</v>
      </c>
      <c r="H19" s="34" t="s">
        <v>638</v>
      </c>
      <c r="I19" s="34">
        <v>10</v>
      </c>
      <c r="J19" s="34">
        <v>10</v>
      </c>
      <c r="K19" s="139"/>
      <c r="L19" s="139"/>
    </row>
    <row r="20" spans="1:12" s="32" customFormat="1" ht="20.100000000000001" customHeight="1">
      <c r="A20" s="144"/>
      <c r="B20" s="145"/>
      <c r="C20" s="35" t="s">
        <v>529</v>
      </c>
      <c r="D20" s="146" t="s">
        <v>652</v>
      </c>
      <c r="E20" s="146"/>
      <c r="F20" s="146"/>
      <c r="G20" s="34" t="s">
        <v>653</v>
      </c>
      <c r="H20" s="34" t="s">
        <v>638</v>
      </c>
      <c r="I20" s="34">
        <v>10</v>
      </c>
      <c r="J20" s="34">
        <v>10</v>
      </c>
      <c r="K20" s="139"/>
      <c r="L20" s="139"/>
    </row>
    <row r="21" spans="1:12" s="32" customFormat="1" ht="39" customHeight="1">
      <c r="A21" s="144"/>
      <c r="B21" s="35" t="s">
        <v>531</v>
      </c>
      <c r="C21" s="35" t="s">
        <v>532</v>
      </c>
      <c r="D21" s="146" t="s">
        <v>654</v>
      </c>
      <c r="E21" s="146"/>
      <c r="F21" s="146"/>
      <c r="G21" s="34" t="s">
        <v>655</v>
      </c>
      <c r="H21" s="34" t="s">
        <v>370</v>
      </c>
      <c r="I21" s="34">
        <v>10</v>
      </c>
      <c r="J21" s="34">
        <v>10</v>
      </c>
      <c r="K21" s="139"/>
      <c r="L21" s="139"/>
    </row>
    <row r="22" spans="1:12" s="32" customFormat="1" ht="20.100000000000001" customHeight="1">
      <c r="A22" s="140" t="s">
        <v>117</v>
      </c>
      <c r="B22" s="141"/>
      <c r="C22" s="141"/>
      <c r="D22" s="141"/>
      <c r="E22" s="141"/>
      <c r="F22" s="141"/>
      <c r="H22" s="39"/>
      <c r="I22" s="41">
        <v>100</v>
      </c>
      <c r="J22" s="39">
        <v>100</v>
      </c>
      <c r="K22" s="139"/>
      <c r="L22" s="139"/>
    </row>
  </sheetData>
  <mergeCells count="49">
    <mergeCell ref="A1:L1"/>
    <mergeCell ref="A2:L2"/>
    <mergeCell ref="A3:C3"/>
    <mergeCell ref="D3:L3"/>
    <mergeCell ref="A4:C4"/>
    <mergeCell ref="D4:G4"/>
    <mergeCell ref="I4:L4"/>
    <mergeCell ref="F8:G8"/>
    <mergeCell ref="H8:I8"/>
    <mergeCell ref="F9:G9"/>
    <mergeCell ref="H9:I9"/>
    <mergeCell ref="B10:G10"/>
    <mergeCell ref="H10:L10"/>
    <mergeCell ref="A5:C9"/>
    <mergeCell ref="F5:G5"/>
    <mergeCell ref="H5:I5"/>
    <mergeCell ref="F6:G6"/>
    <mergeCell ref="H6:I6"/>
    <mergeCell ref="F7:G7"/>
    <mergeCell ref="H7:I7"/>
    <mergeCell ref="H11:L11"/>
    <mergeCell ref="D12:F12"/>
    <mergeCell ref="K12:L12"/>
    <mergeCell ref="D13:F13"/>
    <mergeCell ref="K13:L13"/>
    <mergeCell ref="D14:F14"/>
    <mergeCell ref="K14:L14"/>
    <mergeCell ref="D15:F15"/>
    <mergeCell ref="K15:L15"/>
    <mergeCell ref="D16:F16"/>
    <mergeCell ref="K16:L16"/>
    <mergeCell ref="D17:F17"/>
    <mergeCell ref="K17:L17"/>
    <mergeCell ref="D18:F18"/>
    <mergeCell ref="K18:L18"/>
    <mergeCell ref="D19:F19"/>
    <mergeCell ref="K19:L19"/>
    <mergeCell ref="D20:F20"/>
    <mergeCell ref="K20:L20"/>
    <mergeCell ref="D21:F21"/>
    <mergeCell ref="K21:L21"/>
    <mergeCell ref="A22:F22"/>
    <mergeCell ref="K22:L22"/>
    <mergeCell ref="A10:A11"/>
    <mergeCell ref="A12:A21"/>
    <mergeCell ref="B13:B17"/>
    <mergeCell ref="B18:B20"/>
    <mergeCell ref="C13:C14"/>
    <mergeCell ref="B11:G11"/>
  </mergeCells>
  <phoneticPr fontId="49" type="noConversion"/>
  <pageMargins left="0.75" right="0.75" top="1" bottom="1" header="0.5" footer="0.5"/>
</worksheet>
</file>

<file path=xl/worksheets/sheet39.xml><?xml version="1.0" encoding="utf-8"?>
<worksheet xmlns="http://schemas.openxmlformats.org/spreadsheetml/2006/main" xmlns:r="http://schemas.openxmlformats.org/officeDocument/2006/relationships">
  <dimension ref="A1:L21"/>
  <sheetViews>
    <sheetView workbookViewId="0">
      <selection activeCell="D3" sqref="D3:L3"/>
    </sheetView>
  </sheetViews>
  <sheetFormatPr defaultColWidth="9" defaultRowHeight="13.5"/>
  <sheetData>
    <row r="1" spans="1:12" ht="20.25">
      <c r="A1" s="153" t="s">
        <v>500</v>
      </c>
      <c r="B1" s="153"/>
      <c r="C1" s="153"/>
      <c r="D1" s="153"/>
      <c r="E1" s="153"/>
      <c r="F1" s="153"/>
      <c r="G1" s="153"/>
      <c r="H1" s="153"/>
      <c r="I1" s="153"/>
      <c r="J1" s="153"/>
      <c r="K1" s="153"/>
      <c r="L1" s="153"/>
    </row>
    <row r="2" spans="1:12">
      <c r="A2" s="154" t="s">
        <v>53</v>
      </c>
      <c r="B2" s="154"/>
      <c r="C2" s="154"/>
      <c r="D2" s="154"/>
      <c r="E2" s="154"/>
      <c r="F2" s="154"/>
      <c r="G2" s="154"/>
      <c r="H2" s="154"/>
      <c r="I2" s="154"/>
      <c r="J2" s="154"/>
      <c r="K2" s="154"/>
      <c r="L2" s="154"/>
    </row>
    <row r="3" spans="1:12">
      <c r="A3" s="139" t="s">
        <v>54</v>
      </c>
      <c r="B3" s="139"/>
      <c r="C3" s="139"/>
      <c r="D3" s="147" t="s">
        <v>656</v>
      </c>
      <c r="E3" s="155"/>
      <c r="F3" s="155"/>
      <c r="G3" s="155"/>
      <c r="H3" s="155"/>
      <c r="I3" s="155"/>
      <c r="J3" s="155"/>
      <c r="K3" s="155"/>
      <c r="L3" s="148"/>
    </row>
    <row r="4" spans="1:12">
      <c r="A4" s="139" t="s">
        <v>56</v>
      </c>
      <c r="B4" s="139"/>
      <c r="C4" s="139"/>
      <c r="D4" s="139" t="s">
        <v>604</v>
      </c>
      <c r="E4" s="139"/>
      <c r="F4" s="139"/>
      <c r="G4" s="139"/>
      <c r="H4" s="33" t="s">
        <v>58</v>
      </c>
      <c r="I4" s="139" t="s">
        <v>633</v>
      </c>
      <c r="J4" s="139"/>
      <c r="K4" s="139"/>
      <c r="L4" s="139"/>
    </row>
    <row r="5" spans="1:12" ht="24">
      <c r="A5" s="139" t="s">
        <v>503</v>
      </c>
      <c r="B5" s="139"/>
      <c r="C5" s="139"/>
      <c r="D5" s="34"/>
      <c r="E5" s="33" t="s">
        <v>61</v>
      </c>
      <c r="F5" s="139" t="s">
        <v>347</v>
      </c>
      <c r="G5" s="139"/>
      <c r="H5" s="139" t="s">
        <v>348</v>
      </c>
      <c r="I5" s="139"/>
      <c r="J5" s="33" t="s">
        <v>84</v>
      </c>
      <c r="K5" s="33" t="s">
        <v>349</v>
      </c>
      <c r="L5" s="33" t="s">
        <v>66</v>
      </c>
    </row>
    <row r="6" spans="1:12" ht="24">
      <c r="A6" s="139"/>
      <c r="B6" s="139"/>
      <c r="C6" s="139"/>
      <c r="D6" s="34" t="s">
        <v>67</v>
      </c>
      <c r="E6" s="34">
        <v>81</v>
      </c>
      <c r="F6" s="139">
        <v>81</v>
      </c>
      <c r="G6" s="139"/>
      <c r="H6" s="139">
        <v>77.52</v>
      </c>
      <c r="I6" s="139"/>
      <c r="J6" s="33">
        <v>9.5</v>
      </c>
      <c r="K6" s="36"/>
      <c r="L6" s="34"/>
    </row>
    <row r="7" spans="1:12" ht="24">
      <c r="A7" s="139"/>
      <c r="B7" s="139"/>
      <c r="C7" s="139"/>
      <c r="D7" s="34" t="s">
        <v>504</v>
      </c>
      <c r="E7" s="34">
        <v>81</v>
      </c>
      <c r="F7" s="139">
        <v>81</v>
      </c>
      <c r="G7" s="139"/>
      <c r="H7" s="139">
        <v>77.52</v>
      </c>
      <c r="I7" s="139"/>
      <c r="J7" s="33">
        <v>9.5</v>
      </c>
      <c r="K7" s="36"/>
      <c r="L7" s="33"/>
    </row>
    <row r="8" spans="1:12" ht="24">
      <c r="A8" s="139"/>
      <c r="B8" s="139"/>
      <c r="C8" s="139"/>
      <c r="D8" s="33" t="s">
        <v>505</v>
      </c>
      <c r="E8" s="34"/>
      <c r="F8" s="147"/>
      <c r="G8" s="148"/>
      <c r="H8" s="147"/>
      <c r="I8" s="148"/>
      <c r="J8" s="33"/>
      <c r="K8" s="36"/>
      <c r="L8" s="33"/>
    </row>
    <row r="9" spans="1:12" ht="24">
      <c r="A9" s="139"/>
      <c r="B9" s="139"/>
      <c r="C9" s="139"/>
      <c r="D9" s="34" t="s">
        <v>506</v>
      </c>
      <c r="E9" s="34"/>
      <c r="F9" s="139"/>
      <c r="G9" s="139"/>
      <c r="H9" s="139"/>
      <c r="I9" s="139"/>
      <c r="J9" s="33"/>
      <c r="K9" s="36"/>
      <c r="L9" s="33"/>
    </row>
    <row r="10" spans="1:12">
      <c r="A10" s="142" t="s">
        <v>350</v>
      </c>
      <c r="B10" s="152" t="s">
        <v>74</v>
      </c>
      <c r="C10" s="139"/>
      <c r="D10" s="139"/>
      <c r="E10" s="139"/>
      <c r="F10" s="139"/>
      <c r="G10" s="139"/>
      <c r="H10" s="152" t="s">
        <v>75</v>
      </c>
      <c r="I10" s="139"/>
      <c r="J10" s="139"/>
      <c r="K10" s="139"/>
      <c r="L10" s="139"/>
    </row>
    <row r="11" spans="1:12">
      <c r="A11" s="143"/>
      <c r="B11" s="149" t="s">
        <v>657</v>
      </c>
      <c r="C11" s="150"/>
      <c r="D11" s="150"/>
      <c r="E11" s="150"/>
      <c r="F11" s="150"/>
      <c r="G11" s="151"/>
      <c r="H11" s="149" t="s">
        <v>658</v>
      </c>
      <c r="I11" s="150"/>
      <c r="J11" s="150"/>
      <c r="K11" s="150"/>
      <c r="L11" s="151"/>
    </row>
    <row r="12" spans="1:12" ht="24">
      <c r="A12" s="144" t="s">
        <v>353</v>
      </c>
      <c r="B12" s="33" t="s">
        <v>509</v>
      </c>
      <c r="C12" s="33" t="s">
        <v>80</v>
      </c>
      <c r="D12" s="139" t="s">
        <v>81</v>
      </c>
      <c r="E12" s="139"/>
      <c r="F12" s="139"/>
      <c r="G12" s="33" t="s">
        <v>82</v>
      </c>
      <c r="H12" s="33" t="s">
        <v>83</v>
      </c>
      <c r="I12" s="33" t="s">
        <v>84</v>
      </c>
      <c r="J12" s="33" t="s">
        <v>66</v>
      </c>
      <c r="K12" s="139" t="s">
        <v>85</v>
      </c>
      <c r="L12" s="139"/>
    </row>
    <row r="13" spans="1:12">
      <c r="A13" s="144"/>
      <c r="B13" s="145" t="s">
        <v>510</v>
      </c>
      <c r="C13" s="35" t="s">
        <v>87</v>
      </c>
      <c r="D13" s="146" t="s">
        <v>659</v>
      </c>
      <c r="E13" s="146"/>
      <c r="F13" s="146"/>
      <c r="G13" s="33" t="s">
        <v>120</v>
      </c>
      <c r="H13" s="33" t="s">
        <v>638</v>
      </c>
      <c r="I13" s="34">
        <v>10</v>
      </c>
      <c r="J13" s="34">
        <v>10</v>
      </c>
      <c r="K13" s="139"/>
      <c r="L13" s="139"/>
    </row>
    <row r="14" spans="1:12" ht="24">
      <c r="A14" s="144"/>
      <c r="B14" s="145"/>
      <c r="C14" s="35" t="s">
        <v>92</v>
      </c>
      <c r="D14" s="146" t="s">
        <v>660</v>
      </c>
      <c r="E14" s="146"/>
      <c r="F14" s="146"/>
      <c r="G14" s="33" t="s">
        <v>661</v>
      </c>
      <c r="H14" s="33" t="s">
        <v>662</v>
      </c>
      <c r="I14" s="34">
        <v>10</v>
      </c>
      <c r="J14" s="34">
        <v>9</v>
      </c>
      <c r="K14" s="139" t="s">
        <v>663</v>
      </c>
      <c r="L14" s="139"/>
    </row>
    <row r="15" spans="1:12">
      <c r="A15" s="144"/>
      <c r="B15" s="145"/>
      <c r="C15" s="35" t="s">
        <v>97</v>
      </c>
      <c r="D15" s="146" t="s">
        <v>664</v>
      </c>
      <c r="E15" s="146"/>
      <c r="F15" s="146"/>
      <c r="G15" s="33" t="s">
        <v>120</v>
      </c>
      <c r="H15" s="33" t="s">
        <v>638</v>
      </c>
      <c r="I15" s="34">
        <v>10</v>
      </c>
      <c r="J15" s="34">
        <v>10</v>
      </c>
      <c r="K15" s="139"/>
      <c r="L15" s="139"/>
    </row>
    <row r="16" spans="1:12">
      <c r="A16" s="144"/>
      <c r="B16" s="145"/>
      <c r="C16" s="35" t="s">
        <v>100</v>
      </c>
      <c r="D16" s="146" t="s">
        <v>665</v>
      </c>
      <c r="E16" s="146"/>
      <c r="F16" s="146"/>
      <c r="G16" s="33" t="s">
        <v>120</v>
      </c>
      <c r="H16" s="33" t="s">
        <v>638</v>
      </c>
      <c r="I16" s="34">
        <v>10</v>
      </c>
      <c r="J16" s="34">
        <v>10</v>
      </c>
      <c r="K16" s="139"/>
      <c r="L16" s="139"/>
    </row>
    <row r="17" spans="1:12" ht="24">
      <c r="A17" s="144"/>
      <c r="B17" s="145" t="s">
        <v>647</v>
      </c>
      <c r="C17" s="35" t="s">
        <v>525</v>
      </c>
      <c r="D17" s="146" t="s">
        <v>648</v>
      </c>
      <c r="E17" s="146"/>
      <c r="F17" s="146"/>
      <c r="G17" s="52" t="s">
        <v>649</v>
      </c>
      <c r="H17" s="33" t="s">
        <v>638</v>
      </c>
      <c r="I17" s="34">
        <v>10</v>
      </c>
      <c r="J17" s="34">
        <v>10</v>
      </c>
      <c r="K17" s="139"/>
      <c r="L17" s="139"/>
    </row>
    <row r="18" spans="1:12" ht="24">
      <c r="A18" s="144"/>
      <c r="B18" s="145"/>
      <c r="C18" s="35" t="s">
        <v>527</v>
      </c>
      <c r="D18" s="146" t="s">
        <v>650</v>
      </c>
      <c r="E18" s="146"/>
      <c r="F18" s="146"/>
      <c r="G18" s="54" t="s">
        <v>651</v>
      </c>
      <c r="H18" s="34" t="s">
        <v>638</v>
      </c>
      <c r="I18" s="34">
        <v>10</v>
      </c>
      <c r="J18" s="34">
        <v>10</v>
      </c>
      <c r="K18" s="139"/>
      <c r="L18" s="139"/>
    </row>
    <row r="19" spans="1:12" ht="24">
      <c r="A19" s="144"/>
      <c r="B19" s="145"/>
      <c r="C19" s="35" t="s">
        <v>529</v>
      </c>
      <c r="D19" s="146" t="s">
        <v>652</v>
      </c>
      <c r="E19" s="146"/>
      <c r="F19" s="146"/>
      <c r="G19" s="34" t="s">
        <v>653</v>
      </c>
      <c r="H19" s="34" t="s">
        <v>638</v>
      </c>
      <c r="I19" s="34">
        <v>10</v>
      </c>
      <c r="J19" s="34">
        <v>10</v>
      </c>
      <c r="K19" s="139"/>
      <c r="L19" s="139"/>
    </row>
    <row r="20" spans="1:12" ht="24">
      <c r="A20" s="144"/>
      <c r="B20" s="35" t="s">
        <v>531</v>
      </c>
      <c r="C20" s="35" t="s">
        <v>532</v>
      </c>
      <c r="D20" s="146" t="s">
        <v>654</v>
      </c>
      <c r="E20" s="146"/>
      <c r="F20" s="146"/>
      <c r="G20" s="34" t="s">
        <v>655</v>
      </c>
      <c r="H20" s="34" t="s">
        <v>370</v>
      </c>
      <c r="I20" s="34">
        <v>10</v>
      </c>
      <c r="J20" s="34">
        <v>10</v>
      </c>
      <c r="K20" s="139"/>
      <c r="L20" s="139"/>
    </row>
    <row r="21" spans="1:12">
      <c r="A21" s="140" t="s">
        <v>117</v>
      </c>
      <c r="B21" s="141"/>
      <c r="C21" s="141"/>
      <c r="D21" s="141"/>
      <c r="E21" s="141"/>
      <c r="F21" s="141"/>
      <c r="G21" s="32"/>
      <c r="H21" s="39"/>
      <c r="I21" s="55">
        <v>100</v>
      </c>
      <c r="J21" s="39">
        <v>88.5</v>
      </c>
      <c r="K21" s="139"/>
      <c r="L21" s="139"/>
    </row>
  </sheetData>
  <mergeCells count="46">
    <mergeCell ref="A1:L1"/>
    <mergeCell ref="A2:L2"/>
    <mergeCell ref="A3:C3"/>
    <mergeCell ref="D3:L3"/>
    <mergeCell ref="A4:C4"/>
    <mergeCell ref="D4:G4"/>
    <mergeCell ref="I4:L4"/>
    <mergeCell ref="F8:G8"/>
    <mergeCell ref="H8:I8"/>
    <mergeCell ref="F9:G9"/>
    <mergeCell ref="H9:I9"/>
    <mergeCell ref="B10:G10"/>
    <mergeCell ref="H10:L10"/>
    <mergeCell ref="A5:C9"/>
    <mergeCell ref="F5:G5"/>
    <mergeCell ref="H5:I5"/>
    <mergeCell ref="F6:G6"/>
    <mergeCell ref="H6:I6"/>
    <mergeCell ref="F7:G7"/>
    <mergeCell ref="H7:I7"/>
    <mergeCell ref="D15:F15"/>
    <mergeCell ref="K15:L15"/>
    <mergeCell ref="D16:F16"/>
    <mergeCell ref="K16:L16"/>
    <mergeCell ref="B11:G11"/>
    <mergeCell ref="H11:L11"/>
    <mergeCell ref="D12:F12"/>
    <mergeCell ref="K12:L12"/>
    <mergeCell ref="D13:F13"/>
    <mergeCell ref="K13:L13"/>
    <mergeCell ref="D20:F20"/>
    <mergeCell ref="K20:L20"/>
    <mergeCell ref="A21:F21"/>
    <mergeCell ref="K21:L21"/>
    <mergeCell ref="A10:A11"/>
    <mergeCell ref="A12:A20"/>
    <mergeCell ref="B13:B16"/>
    <mergeCell ref="B17:B19"/>
    <mergeCell ref="D17:F17"/>
    <mergeCell ref="K17:L17"/>
    <mergeCell ref="D18:F18"/>
    <mergeCell ref="K18:L18"/>
    <mergeCell ref="D19:F19"/>
    <mergeCell ref="K19:L19"/>
    <mergeCell ref="D14:F14"/>
    <mergeCell ref="K14:L14"/>
  </mergeCells>
  <phoneticPr fontId="49"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dimension ref="A1:O23"/>
  <sheetViews>
    <sheetView workbookViewId="0">
      <selection activeCell="D4" sqref="D4:K4"/>
    </sheetView>
  </sheetViews>
  <sheetFormatPr defaultColWidth="8.25" defaultRowHeight="14.1" customHeight="1"/>
  <cols>
    <col min="1" max="1" width="6.125" style="1" customWidth="1"/>
    <col min="2" max="2" width="9.5" style="1" customWidth="1"/>
    <col min="3" max="3" width="9.25" style="1" customWidth="1"/>
    <col min="4" max="4" width="15.375" style="1" customWidth="1"/>
    <col min="5" max="5" width="13.75" style="1" customWidth="1"/>
    <col min="6" max="8" width="11.125" style="1" customWidth="1"/>
    <col min="9" max="10" width="9" style="1" customWidth="1"/>
    <col min="11" max="11" width="17.5" style="1" customWidth="1"/>
    <col min="12" max="16384" width="8.25" style="1"/>
  </cols>
  <sheetData>
    <row r="1" spans="1:15" ht="24.75" customHeight="1">
      <c r="A1" s="105" t="s">
        <v>52</v>
      </c>
      <c r="B1" s="105"/>
      <c r="C1" s="105"/>
      <c r="D1" s="105"/>
      <c r="E1" s="105"/>
      <c r="F1" s="105"/>
      <c r="G1" s="105"/>
      <c r="H1" s="105"/>
      <c r="I1" s="105"/>
      <c r="J1" s="105"/>
      <c r="K1" s="105"/>
    </row>
    <row r="2" spans="1:15" ht="15.95" customHeight="1">
      <c r="A2" s="106" t="s">
        <v>53</v>
      </c>
      <c r="B2" s="106"/>
      <c r="C2" s="106"/>
      <c r="D2" s="106"/>
      <c r="E2" s="106"/>
      <c r="F2" s="106"/>
      <c r="G2" s="106"/>
      <c r="H2" s="106"/>
      <c r="I2" s="106"/>
      <c r="J2" s="106"/>
      <c r="K2" s="106"/>
    </row>
    <row r="3" spans="1:15" ht="14.1" customHeight="1">
      <c r="A3" s="3"/>
      <c r="B3" s="3"/>
      <c r="C3" s="3"/>
      <c r="D3" s="3"/>
      <c r="E3" s="3"/>
      <c r="F3" s="3"/>
      <c r="G3" s="3"/>
      <c r="H3" s="3"/>
      <c r="I3" s="3"/>
      <c r="J3" s="3"/>
      <c r="K3" s="3"/>
    </row>
    <row r="4" spans="1:15" ht="33.6" customHeight="1">
      <c r="A4" s="102" t="s">
        <v>54</v>
      </c>
      <c r="B4" s="102"/>
      <c r="C4" s="102"/>
      <c r="D4" s="107" t="s">
        <v>125</v>
      </c>
      <c r="E4" s="107"/>
      <c r="F4" s="107"/>
      <c r="G4" s="107"/>
      <c r="H4" s="107"/>
      <c r="I4" s="107"/>
      <c r="J4" s="107"/>
      <c r="K4" s="107"/>
    </row>
    <row r="5" spans="1:15" ht="33.6" customHeight="1">
      <c r="A5" s="102" t="s">
        <v>56</v>
      </c>
      <c r="B5" s="102"/>
      <c r="C5" s="102"/>
      <c r="D5" s="108" t="s">
        <v>57</v>
      </c>
      <c r="E5" s="108"/>
      <c r="F5" s="108"/>
      <c r="G5" s="108"/>
      <c r="H5" s="4" t="s">
        <v>58</v>
      </c>
      <c r="I5" s="102" t="s">
        <v>59</v>
      </c>
      <c r="J5" s="102"/>
      <c r="K5" s="102"/>
    </row>
    <row r="6" spans="1:15" ht="33.6" customHeight="1">
      <c r="A6" s="98" t="s">
        <v>60</v>
      </c>
      <c r="B6" s="98"/>
      <c r="C6" s="98"/>
      <c r="D6" s="102"/>
      <c r="E6" s="102"/>
      <c r="F6" s="5" t="s">
        <v>61</v>
      </c>
      <c r="G6" s="5" t="s">
        <v>62</v>
      </c>
      <c r="H6" s="5" t="s">
        <v>63</v>
      </c>
      <c r="I6" s="5" t="s">
        <v>64</v>
      </c>
      <c r="J6" s="5" t="s">
        <v>65</v>
      </c>
      <c r="K6" s="4" t="s">
        <v>66</v>
      </c>
    </row>
    <row r="7" spans="1:15" ht="33.6" customHeight="1">
      <c r="A7" s="98"/>
      <c r="B7" s="98"/>
      <c r="C7" s="98"/>
      <c r="D7" s="102" t="s">
        <v>67</v>
      </c>
      <c r="E7" s="102"/>
      <c r="F7" s="6">
        <f t="shared" ref="F7:H7" si="0">F8+F9+F10</f>
        <v>80</v>
      </c>
      <c r="G7" s="6">
        <f t="shared" si="0"/>
        <v>71.253</v>
      </c>
      <c r="H7" s="6">
        <f t="shared" si="0"/>
        <v>71.253</v>
      </c>
      <c r="I7" s="4">
        <v>10</v>
      </c>
      <c r="J7" s="10">
        <f>H7/G7</f>
        <v>1</v>
      </c>
      <c r="K7" s="11">
        <f>IF(J7*I7&gt;10,10,J7*I7)</f>
        <v>10</v>
      </c>
    </row>
    <row r="8" spans="1:15" ht="33.6" customHeight="1">
      <c r="A8" s="98"/>
      <c r="B8" s="98"/>
      <c r="C8" s="98"/>
      <c r="D8" s="102" t="s">
        <v>68</v>
      </c>
      <c r="E8" s="102"/>
      <c r="F8" s="6">
        <v>80</v>
      </c>
      <c r="G8" s="6">
        <v>71.253</v>
      </c>
      <c r="H8" s="6">
        <v>71.253</v>
      </c>
      <c r="I8" s="12" t="s">
        <v>69</v>
      </c>
      <c r="J8" s="4" t="s">
        <v>70</v>
      </c>
      <c r="K8" s="4" t="s">
        <v>70</v>
      </c>
    </row>
    <row r="9" spans="1:15" ht="33.6" customHeight="1">
      <c r="A9" s="98"/>
      <c r="B9" s="98"/>
      <c r="C9" s="98"/>
      <c r="D9" s="102" t="s">
        <v>71</v>
      </c>
      <c r="E9" s="102"/>
      <c r="F9" s="6">
        <v>0</v>
      </c>
      <c r="G9" s="6">
        <v>0</v>
      </c>
      <c r="H9" s="6">
        <v>0</v>
      </c>
      <c r="I9" s="12" t="s">
        <v>69</v>
      </c>
      <c r="J9" s="4" t="s">
        <v>70</v>
      </c>
      <c r="K9" s="4" t="s">
        <v>70</v>
      </c>
    </row>
    <row r="10" spans="1:15" ht="33.6" customHeight="1">
      <c r="A10" s="98"/>
      <c r="B10" s="98"/>
      <c r="C10" s="98"/>
      <c r="D10" s="104" t="s">
        <v>72</v>
      </c>
      <c r="E10" s="104"/>
      <c r="F10" s="6">
        <v>0</v>
      </c>
      <c r="G10" s="6">
        <v>0</v>
      </c>
      <c r="H10" s="6">
        <v>0</v>
      </c>
      <c r="I10" s="12" t="s">
        <v>69</v>
      </c>
      <c r="J10" s="4" t="s">
        <v>70</v>
      </c>
      <c r="K10" s="4" t="s">
        <v>70</v>
      </c>
    </row>
    <row r="11" spans="1:15" ht="33.6" customHeight="1">
      <c r="A11" s="96" t="s">
        <v>73</v>
      </c>
      <c r="B11" s="101" t="s">
        <v>74</v>
      </c>
      <c r="C11" s="101"/>
      <c r="D11" s="101"/>
      <c r="E11" s="101"/>
      <c r="F11" s="101"/>
      <c r="G11" s="101"/>
      <c r="H11" s="102" t="s">
        <v>75</v>
      </c>
      <c r="I11" s="102"/>
      <c r="J11" s="102"/>
      <c r="K11" s="102"/>
    </row>
    <row r="12" spans="1:15" ht="96.6" customHeight="1">
      <c r="A12" s="96"/>
      <c r="B12" s="103" t="s">
        <v>126</v>
      </c>
      <c r="C12" s="103"/>
      <c r="D12" s="103"/>
      <c r="E12" s="103"/>
      <c r="F12" s="103"/>
      <c r="G12" s="103"/>
      <c r="H12" s="103" t="s">
        <v>127</v>
      </c>
      <c r="I12" s="103"/>
      <c r="J12" s="103"/>
      <c r="K12" s="103"/>
      <c r="M12" s="14"/>
      <c r="N12" s="14"/>
      <c r="O12" s="14"/>
    </row>
    <row r="13" spans="1:15" ht="36" customHeight="1">
      <c r="A13" s="96" t="s">
        <v>78</v>
      </c>
      <c r="B13" s="5" t="s">
        <v>79</v>
      </c>
      <c r="C13" s="4" t="s">
        <v>80</v>
      </c>
      <c r="D13" s="102" t="s">
        <v>81</v>
      </c>
      <c r="E13" s="102"/>
      <c r="F13" s="102"/>
      <c r="G13" s="5" t="s">
        <v>82</v>
      </c>
      <c r="H13" s="4" t="s">
        <v>83</v>
      </c>
      <c r="I13" s="5" t="s">
        <v>84</v>
      </c>
      <c r="J13" s="5" t="s">
        <v>66</v>
      </c>
      <c r="K13" s="5" t="s">
        <v>85</v>
      </c>
    </row>
    <row r="14" spans="1:15" ht="36.6" customHeight="1">
      <c r="A14" s="96"/>
      <c r="B14" s="97" t="s">
        <v>86</v>
      </c>
      <c r="C14" s="90" t="s">
        <v>87</v>
      </c>
      <c r="D14" s="99" t="s">
        <v>121</v>
      </c>
      <c r="E14" s="99"/>
      <c r="F14" s="99"/>
      <c r="G14" s="5" t="s">
        <v>128</v>
      </c>
      <c r="H14" s="5" t="s">
        <v>129</v>
      </c>
      <c r="I14" s="5" t="s">
        <v>91</v>
      </c>
      <c r="J14" s="4">
        <v>20</v>
      </c>
      <c r="K14" s="4" t="s">
        <v>70</v>
      </c>
    </row>
    <row r="15" spans="1:15" ht="30" customHeight="1">
      <c r="A15" s="96"/>
      <c r="B15" s="97"/>
      <c r="C15" s="91" t="s">
        <v>92</v>
      </c>
      <c r="D15" s="99" t="s">
        <v>93</v>
      </c>
      <c r="E15" s="99"/>
      <c r="F15" s="99"/>
      <c r="G15" s="5" t="s">
        <v>94</v>
      </c>
      <c r="H15" s="5" t="s">
        <v>95</v>
      </c>
      <c r="I15" s="5" t="s">
        <v>96</v>
      </c>
      <c r="J15" s="4">
        <v>10</v>
      </c>
      <c r="K15" s="4" t="s">
        <v>70</v>
      </c>
    </row>
    <row r="16" spans="1:15" ht="30" customHeight="1">
      <c r="A16" s="96"/>
      <c r="B16" s="97"/>
      <c r="C16" s="91" t="s">
        <v>97</v>
      </c>
      <c r="D16" s="99" t="s">
        <v>98</v>
      </c>
      <c r="E16" s="99"/>
      <c r="F16" s="99"/>
      <c r="G16" s="5" t="s">
        <v>124</v>
      </c>
      <c r="H16" s="5" t="s">
        <v>95</v>
      </c>
      <c r="I16" s="5" t="s">
        <v>96</v>
      </c>
      <c r="J16" s="4">
        <v>10</v>
      </c>
      <c r="K16" s="4" t="s">
        <v>70</v>
      </c>
    </row>
    <row r="17" spans="1:11" ht="30" customHeight="1">
      <c r="A17" s="96"/>
      <c r="B17" s="97"/>
      <c r="C17" s="91" t="s">
        <v>100</v>
      </c>
      <c r="D17" s="99" t="s">
        <v>101</v>
      </c>
      <c r="E17" s="99"/>
      <c r="F17" s="99"/>
      <c r="G17" s="5" t="s">
        <v>102</v>
      </c>
      <c r="H17" s="5" t="s">
        <v>95</v>
      </c>
      <c r="I17" s="5" t="s">
        <v>96</v>
      </c>
      <c r="J17" s="4">
        <v>10</v>
      </c>
      <c r="K17" s="4" t="s">
        <v>70</v>
      </c>
    </row>
    <row r="18" spans="1:11" ht="36.6" customHeight="1">
      <c r="A18" s="96"/>
      <c r="B18" s="97" t="s">
        <v>103</v>
      </c>
      <c r="C18" s="90" t="s">
        <v>104</v>
      </c>
      <c r="D18" s="99" t="s">
        <v>105</v>
      </c>
      <c r="E18" s="99"/>
      <c r="F18" s="99"/>
      <c r="G18" s="5" t="s">
        <v>106</v>
      </c>
      <c r="H18" s="5" t="s">
        <v>95</v>
      </c>
      <c r="I18" s="5" t="s">
        <v>107</v>
      </c>
      <c r="J18" s="4">
        <v>5</v>
      </c>
      <c r="K18" s="4" t="s">
        <v>70</v>
      </c>
    </row>
    <row r="19" spans="1:11" ht="30" customHeight="1">
      <c r="A19" s="96"/>
      <c r="B19" s="97"/>
      <c r="C19" s="91" t="s">
        <v>108</v>
      </c>
      <c r="D19" s="99" t="s">
        <v>109</v>
      </c>
      <c r="E19" s="99"/>
      <c r="F19" s="99"/>
      <c r="G19" s="5" t="s">
        <v>106</v>
      </c>
      <c r="H19" s="5" t="s">
        <v>95</v>
      </c>
      <c r="I19" s="5" t="s">
        <v>96</v>
      </c>
      <c r="J19" s="4">
        <v>10</v>
      </c>
      <c r="K19" s="4" t="s">
        <v>70</v>
      </c>
    </row>
    <row r="20" spans="1:11" ht="30" customHeight="1">
      <c r="A20" s="96"/>
      <c r="B20" s="97"/>
      <c r="C20" s="91" t="s">
        <v>110</v>
      </c>
      <c r="D20" s="99" t="s">
        <v>111</v>
      </c>
      <c r="E20" s="99"/>
      <c r="F20" s="99"/>
      <c r="G20" s="5" t="s">
        <v>106</v>
      </c>
      <c r="H20" s="5" t="s">
        <v>95</v>
      </c>
      <c r="I20" s="5" t="s">
        <v>107</v>
      </c>
      <c r="J20" s="4">
        <v>5</v>
      </c>
      <c r="K20" s="4" t="s">
        <v>70</v>
      </c>
    </row>
    <row r="21" spans="1:11" ht="30" customHeight="1">
      <c r="A21" s="96"/>
      <c r="B21" s="97"/>
      <c r="C21" s="91" t="s">
        <v>112</v>
      </c>
      <c r="D21" s="99" t="s">
        <v>113</v>
      </c>
      <c r="E21" s="99"/>
      <c r="F21" s="99"/>
      <c r="G21" s="5" t="s">
        <v>106</v>
      </c>
      <c r="H21" s="5" t="s">
        <v>95</v>
      </c>
      <c r="I21" s="5" t="s">
        <v>96</v>
      </c>
      <c r="J21" s="4">
        <v>10</v>
      </c>
      <c r="K21" s="4" t="s">
        <v>70</v>
      </c>
    </row>
    <row r="22" spans="1:11" ht="36.6" customHeight="1">
      <c r="A22" s="96"/>
      <c r="B22" s="90" t="s">
        <v>114</v>
      </c>
      <c r="C22" s="90" t="s">
        <v>114</v>
      </c>
      <c r="D22" s="99" t="s">
        <v>115</v>
      </c>
      <c r="E22" s="99"/>
      <c r="F22" s="99"/>
      <c r="G22" s="5" t="s">
        <v>116</v>
      </c>
      <c r="H22" s="5" t="s">
        <v>95</v>
      </c>
      <c r="I22" s="5" t="s">
        <v>96</v>
      </c>
      <c r="J22" s="4">
        <v>10</v>
      </c>
      <c r="K22" s="4" t="s">
        <v>70</v>
      </c>
    </row>
    <row r="23" spans="1:11" ht="37.5" customHeight="1">
      <c r="A23" s="100" t="s">
        <v>117</v>
      </c>
      <c r="B23" s="100"/>
      <c r="C23" s="100"/>
      <c r="D23" s="100"/>
      <c r="E23" s="100"/>
      <c r="F23" s="100"/>
      <c r="G23" s="100"/>
      <c r="H23" s="9" t="s">
        <v>70</v>
      </c>
      <c r="I23" s="9">
        <v>100</v>
      </c>
      <c r="J23" s="13">
        <f>SUM(J14:J22)+K7</f>
        <v>100</v>
      </c>
      <c r="K23" s="4" t="s">
        <v>70</v>
      </c>
    </row>
  </sheetData>
  <mergeCells count="32">
    <mergeCell ref="A1:K1"/>
    <mergeCell ref="A2:K2"/>
    <mergeCell ref="A4:C4"/>
    <mergeCell ref="D4:K4"/>
    <mergeCell ref="A5:C5"/>
    <mergeCell ref="D5:G5"/>
    <mergeCell ref="I5:K5"/>
    <mergeCell ref="H11:K11"/>
    <mergeCell ref="B12:G12"/>
    <mergeCell ref="H12:K12"/>
    <mergeCell ref="D13:F13"/>
    <mergeCell ref="D6:E6"/>
    <mergeCell ref="D7:E7"/>
    <mergeCell ref="D8:E8"/>
    <mergeCell ref="D9:E9"/>
    <mergeCell ref="D10:E10"/>
    <mergeCell ref="D14:F14"/>
    <mergeCell ref="D15:F15"/>
    <mergeCell ref="D16:F16"/>
    <mergeCell ref="D17:F17"/>
    <mergeCell ref="D18:F18"/>
    <mergeCell ref="D19:F19"/>
    <mergeCell ref="D20:F20"/>
    <mergeCell ref="D21:F21"/>
    <mergeCell ref="D22:F22"/>
    <mergeCell ref="A23:G23"/>
    <mergeCell ref="A11:A12"/>
    <mergeCell ref="A13:A22"/>
    <mergeCell ref="B14:B17"/>
    <mergeCell ref="B18:B21"/>
    <mergeCell ref="A6:C10"/>
    <mergeCell ref="B11:G11"/>
  </mergeCells>
  <phoneticPr fontId="49" type="noConversion"/>
  <pageMargins left="0.7" right="0.7" top="0.75" bottom="0.75" header="0.3" footer="0.3"/>
  <pageSetup paperSize="9" orientation="portrait"/>
</worksheet>
</file>

<file path=xl/worksheets/sheet40.xml><?xml version="1.0" encoding="utf-8"?>
<worksheet xmlns="http://schemas.openxmlformats.org/spreadsheetml/2006/main" xmlns:r="http://schemas.openxmlformats.org/officeDocument/2006/relationships">
  <dimension ref="A1:L19"/>
  <sheetViews>
    <sheetView workbookViewId="0">
      <selection activeCell="I17" sqref="I17"/>
    </sheetView>
  </sheetViews>
  <sheetFormatPr defaultColWidth="9" defaultRowHeight="13.5"/>
  <cols>
    <col min="1" max="1" width="4.625" style="30" customWidth="1"/>
    <col min="2" max="2" width="7.5" style="30" customWidth="1"/>
    <col min="3" max="3" width="8.625" style="30" customWidth="1"/>
    <col min="4" max="4" width="19.125" style="30" customWidth="1"/>
    <col min="5" max="5" width="10.25" style="30" customWidth="1"/>
    <col min="6" max="6" width="5.375" style="30" customWidth="1"/>
    <col min="7" max="7" width="14.75" style="30" customWidth="1"/>
    <col min="8" max="8" width="8.875" style="30" customWidth="1"/>
    <col min="9" max="9" width="4.625" style="30" customWidth="1"/>
    <col min="10" max="10" width="5.75" style="30" customWidth="1"/>
    <col min="11" max="11" width="7.625" style="30" customWidth="1"/>
    <col min="12" max="12" width="5.875" style="30" customWidth="1"/>
    <col min="13" max="16384" width="9" style="30"/>
  </cols>
  <sheetData>
    <row r="1" spans="1:12" ht="27" customHeight="1">
      <c r="A1" s="153" t="s">
        <v>500</v>
      </c>
      <c r="B1" s="153"/>
      <c r="C1" s="153"/>
      <c r="D1" s="153"/>
      <c r="E1" s="153"/>
      <c r="F1" s="153"/>
      <c r="G1" s="153"/>
      <c r="H1" s="153"/>
      <c r="I1" s="153"/>
      <c r="J1" s="153"/>
      <c r="K1" s="153"/>
      <c r="L1" s="153"/>
    </row>
    <row r="2" spans="1:12" ht="18" customHeight="1">
      <c r="A2" s="154" t="s">
        <v>53</v>
      </c>
      <c r="B2" s="154"/>
      <c r="C2" s="154"/>
      <c r="D2" s="154"/>
      <c r="E2" s="154"/>
      <c r="F2" s="154"/>
      <c r="G2" s="154"/>
      <c r="H2" s="154"/>
      <c r="I2" s="154"/>
      <c r="J2" s="154"/>
      <c r="K2" s="154"/>
      <c r="L2" s="154"/>
    </row>
    <row r="3" spans="1:12" s="32" customFormat="1" ht="20.100000000000001" customHeight="1">
      <c r="A3" s="139" t="s">
        <v>54</v>
      </c>
      <c r="B3" s="139"/>
      <c r="C3" s="139"/>
      <c r="D3" s="147" t="s">
        <v>666</v>
      </c>
      <c r="E3" s="155"/>
      <c r="F3" s="155"/>
      <c r="G3" s="155"/>
      <c r="H3" s="155"/>
      <c r="I3" s="155"/>
      <c r="J3" s="155"/>
      <c r="K3" s="155"/>
      <c r="L3" s="148"/>
    </row>
    <row r="4" spans="1:12" s="32" customFormat="1" ht="20.100000000000001" customHeight="1">
      <c r="A4" s="139" t="s">
        <v>56</v>
      </c>
      <c r="B4" s="139"/>
      <c r="C4" s="139"/>
      <c r="D4" s="139" t="s">
        <v>604</v>
      </c>
      <c r="E4" s="139"/>
      <c r="F4" s="139"/>
      <c r="G4" s="139"/>
      <c r="H4" s="33" t="s">
        <v>58</v>
      </c>
      <c r="I4" s="139" t="s">
        <v>633</v>
      </c>
      <c r="J4" s="139"/>
      <c r="K4" s="139"/>
      <c r="L4" s="139"/>
    </row>
    <row r="5" spans="1:12" s="32" customFormat="1" ht="27" customHeight="1">
      <c r="A5" s="139" t="s">
        <v>503</v>
      </c>
      <c r="B5" s="139"/>
      <c r="C5" s="139"/>
      <c r="D5" s="34"/>
      <c r="E5" s="33" t="s">
        <v>61</v>
      </c>
      <c r="F5" s="139" t="s">
        <v>347</v>
      </c>
      <c r="G5" s="139"/>
      <c r="H5" s="139" t="s">
        <v>348</v>
      </c>
      <c r="I5" s="139"/>
      <c r="J5" s="33" t="s">
        <v>84</v>
      </c>
      <c r="K5" s="33" t="s">
        <v>349</v>
      </c>
      <c r="L5" s="33" t="s">
        <v>66</v>
      </c>
    </row>
    <row r="6" spans="1:12" s="32" customFormat="1" ht="20.100000000000001" customHeight="1">
      <c r="A6" s="139"/>
      <c r="B6" s="139"/>
      <c r="C6" s="139"/>
      <c r="D6" s="34" t="s">
        <v>67</v>
      </c>
      <c r="E6" s="33">
        <v>385.3</v>
      </c>
      <c r="F6" s="139">
        <v>385.3</v>
      </c>
      <c r="G6" s="139"/>
      <c r="H6" s="139">
        <v>385.3</v>
      </c>
      <c r="I6" s="139"/>
      <c r="J6" s="33">
        <v>10</v>
      </c>
      <c r="K6" s="53">
        <v>1</v>
      </c>
      <c r="L6" s="34"/>
    </row>
    <row r="7" spans="1:12" s="32" customFormat="1" ht="20.100000000000001" customHeight="1">
      <c r="A7" s="139"/>
      <c r="B7" s="139"/>
      <c r="C7" s="139"/>
      <c r="D7" s="34" t="s">
        <v>504</v>
      </c>
      <c r="E7" s="33">
        <v>385.3</v>
      </c>
      <c r="F7" s="139">
        <v>385.3</v>
      </c>
      <c r="G7" s="139"/>
      <c r="H7" s="139">
        <v>385.3</v>
      </c>
      <c r="I7" s="139"/>
      <c r="J7" s="33">
        <v>10</v>
      </c>
      <c r="K7" s="53">
        <v>1</v>
      </c>
      <c r="L7" s="33"/>
    </row>
    <row r="8" spans="1:12" s="32" customFormat="1" ht="20.100000000000001" customHeight="1">
      <c r="A8" s="139"/>
      <c r="B8" s="139"/>
      <c r="C8" s="139"/>
      <c r="D8" s="33" t="s">
        <v>505</v>
      </c>
      <c r="E8" s="34"/>
      <c r="F8" s="147"/>
      <c r="G8" s="148"/>
      <c r="H8" s="147"/>
      <c r="I8" s="148"/>
      <c r="J8" s="33"/>
      <c r="K8" s="36"/>
      <c r="L8" s="33"/>
    </row>
    <row r="9" spans="1:12" s="32" customFormat="1" ht="20.100000000000001" customHeight="1">
      <c r="A9" s="139"/>
      <c r="B9" s="139"/>
      <c r="C9" s="139"/>
      <c r="D9" s="34" t="s">
        <v>506</v>
      </c>
      <c r="E9" s="34"/>
      <c r="F9" s="139"/>
      <c r="G9" s="139"/>
      <c r="H9" s="139"/>
      <c r="I9" s="139"/>
      <c r="J9" s="33"/>
      <c r="K9" s="36"/>
      <c r="L9" s="33"/>
    </row>
    <row r="10" spans="1:12" s="32" customFormat="1" ht="21.75" customHeight="1">
      <c r="A10" s="142" t="s">
        <v>350</v>
      </c>
      <c r="B10" s="152" t="s">
        <v>74</v>
      </c>
      <c r="C10" s="139"/>
      <c r="D10" s="139"/>
      <c r="E10" s="139"/>
      <c r="F10" s="139"/>
      <c r="G10" s="139"/>
      <c r="H10" s="152" t="s">
        <v>75</v>
      </c>
      <c r="I10" s="139"/>
      <c r="J10" s="139"/>
      <c r="K10" s="139"/>
      <c r="L10" s="139"/>
    </row>
    <row r="11" spans="1:12" s="32" customFormat="1" ht="41.25" customHeight="1">
      <c r="A11" s="143"/>
      <c r="B11" s="149" t="s">
        <v>667</v>
      </c>
      <c r="C11" s="150"/>
      <c r="D11" s="150"/>
      <c r="E11" s="150"/>
      <c r="F11" s="150"/>
      <c r="G11" s="151"/>
      <c r="H11" s="149" t="s">
        <v>668</v>
      </c>
      <c r="I11" s="150"/>
      <c r="J11" s="150"/>
      <c r="K11" s="150"/>
      <c r="L11" s="151"/>
    </row>
    <row r="12" spans="1:12" s="32" customFormat="1" ht="33.950000000000003" customHeight="1">
      <c r="A12" s="144" t="s">
        <v>353</v>
      </c>
      <c r="B12" s="33" t="s">
        <v>509</v>
      </c>
      <c r="C12" s="33" t="s">
        <v>80</v>
      </c>
      <c r="D12" s="139" t="s">
        <v>81</v>
      </c>
      <c r="E12" s="139"/>
      <c r="F12" s="139"/>
      <c r="G12" s="33" t="s">
        <v>82</v>
      </c>
      <c r="H12" s="33" t="s">
        <v>83</v>
      </c>
      <c r="I12" s="33" t="s">
        <v>84</v>
      </c>
      <c r="J12" s="33" t="s">
        <v>66</v>
      </c>
      <c r="K12" s="139" t="s">
        <v>85</v>
      </c>
      <c r="L12" s="139"/>
    </row>
    <row r="13" spans="1:12" s="32" customFormat="1" ht="33" customHeight="1">
      <c r="A13" s="144"/>
      <c r="B13" s="145" t="s">
        <v>510</v>
      </c>
      <c r="C13" s="35" t="s">
        <v>87</v>
      </c>
      <c r="D13" s="146" t="s">
        <v>669</v>
      </c>
      <c r="E13" s="146"/>
      <c r="F13" s="146"/>
      <c r="G13" s="33">
        <v>41</v>
      </c>
      <c r="H13" s="33" t="s">
        <v>638</v>
      </c>
      <c r="I13" s="33">
        <v>20</v>
      </c>
      <c r="J13" s="33">
        <v>20</v>
      </c>
      <c r="K13" s="139"/>
      <c r="L13" s="139"/>
    </row>
    <row r="14" spans="1:12" s="32" customFormat="1" ht="32.1" customHeight="1">
      <c r="A14" s="144"/>
      <c r="B14" s="145"/>
      <c r="C14" s="35" t="s">
        <v>92</v>
      </c>
      <c r="D14" s="146" t="s">
        <v>670</v>
      </c>
      <c r="E14" s="146"/>
      <c r="F14" s="146"/>
      <c r="G14" s="33" t="s">
        <v>671</v>
      </c>
      <c r="H14" s="33" t="s">
        <v>638</v>
      </c>
      <c r="I14" s="33">
        <v>20</v>
      </c>
      <c r="J14" s="33">
        <v>20</v>
      </c>
      <c r="K14" s="139"/>
      <c r="L14" s="139"/>
    </row>
    <row r="15" spans="1:12" s="32" customFormat="1" ht="30" customHeight="1">
      <c r="A15" s="144"/>
      <c r="B15" s="145"/>
      <c r="C15" s="35" t="s">
        <v>97</v>
      </c>
      <c r="D15" s="146" t="s">
        <v>672</v>
      </c>
      <c r="E15" s="146"/>
      <c r="F15" s="146"/>
      <c r="G15" s="33" t="s">
        <v>673</v>
      </c>
      <c r="H15" s="33" t="s">
        <v>638</v>
      </c>
      <c r="I15" s="33">
        <v>10</v>
      </c>
      <c r="J15" s="33">
        <v>10</v>
      </c>
      <c r="K15" s="139"/>
      <c r="L15" s="139"/>
    </row>
    <row r="16" spans="1:12" s="32" customFormat="1" ht="27" customHeight="1">
      <c r="A16" s="144"/>
      <c r="B16" s="145" t="s">
        <v>647</v>
      </c>
      <c r="C16" s="35" t="s">
        <v>525</v>
      </c>
      <c r="D16" s="146" t="s">
        <v>674</v>
      </c>
      <c r="E16" s="146"/>
      <c r="F16" s="146"/>
      <c r="G16" s="52" t="s">
        <v>675</v>
      </c>
      <c r="H16" s="33" t="s">
        <v>638</v>
      </c>
      <c r="I16" s="33">
        <v>15</v>
      </c>
      <c r="J16" s="33">
        <v>15</v>
      </c>
      <c r="K16" s="139"/>
      <c r="L16" s="139"/>
    </row>
    <row r="17" spans="1:12" s="32" customFormat="1" ht="33.950000000000003" customHeight="1">
      <c r="A17" s="144"/>
      <c r="B17" s="145"/>
      <c r="C17" s="35" t="s">
        <v>529</v>
      </c>
      <c r="D17" s="146" t="s">
        <v>676</v>
      </c>
      <c r="E17" s="146"/>
      <c r="F17" s="146"/>
      <c r="G17" s="33" t="s">
        <v>314</v>
      </c>
      <c r="H17" s="33" t="s">
        <v>638</v>
      </c>
      <c r="I17" s="33">
        <v>15</v>
      </c>
      <c r="J17" s="33">
        <v>15</v>
      </c>
      <c r="K17" s="139"/>
      <c r="L17" s="139"/>
    </row>
    <row r="18" spans="1:12" s="32" customFormat="1" ht="39" customHeight="1">
      <c r="A18" s="144"/>
      <c r="B18" s="35" t="s">
        <v>531</v>
      </c>
      <c r="C18" s="35" t="s">
        <v>532</v>
      </c>
      <c r="D18" s="146" t="s">
        <v>677</v>
      </c>
      <c r="E18" s="146"/>
      <c r="F18" s="146"/>
      <c r="G18" s="34" t="s">
        <v>678</v>
      </c>
      <c r="H18" s="33" t="s">
        <v>370</v>
      </c>
      <c r="I18" s="33">
        <v>10</v>
      </c>
      <c r="J18" s="33">
        <v>10</v>
      </c>
      <c r="K18" s="139"/>
      <c r="L18" s="139"/>
    </row>
    <row r="19" spans="1:12" s="32" customFormat="1" ht="20.100000000000001" customHeight="1">
      <c r="A19" s="140" t="s">
        <v>117</v>
      </c>
      <c r="B19" s="141"/>
      <c r="C19" s="141"/>
      <c r="D19" s="141"/>
      <c r="E19" s="141"/>
      <c r="F19" s="141"/>
      <c r="H19" s="39"/>
      <c r="I19" s="41">
        <v>100</v>
      </c>
      <c r="J19" s="39">
        <v>100</v>
      </c>
      <c r="K19" s="139"/>
      <c r="L19" s="139"/>
    </row>
  </sheetData>
  <mergeCells count="42">
    <mergeCell ref="A1:L1"/>
    <mergeCell ref="A2:L2"/>
    <mergeCell ref="A3:C3"/>
    <mergeCell ref="D3:L3"/>
    <mergeCell ref="A4:C4"/>
    <mergeCell ref="D4:G4"/>
    <mergeCell ref="I4:L4"/>
    <mergeCell ref="H5:I5"/>
    <mergeCell ref="F6:G6"/>
    <mergeCell ref="H6:I6"/>
    <mergeCell ref="F7:G7"/>
    <mergeCell ref="H7:I7"/>
    <mergeCell ref="H8:I8"/>
    <mergeCell ref="F9:G9"/>
    <mergeCell ref="H9:I9"/>
    <mergeCell ref="B10:G10"/>
    <mergeCell ref="H10:L10"/>
    <mergeCell ref="H11:L11"/>
    <mergeCell ref="D12:F12"/>
    <mergeCell ref="K12:L12"/>
    <mergeCell ref="D13:F13"/>
    <mergeCell ref="K13:L13"/>
    <mergeCell ref="D14:F14"/>
    <mergeCell ref="K14:L14"/>
    <mergeCell ref="D15:F15"/>
    <mergeCell ref="K15:L15"/>
    <mergeCell ref="D16:F16"/>
    <mergeCell ref="K16:L16"/>
    <mergeCell ref="D17:F17"/>
    <mergeCell ref="K17:L17"/>
    <mergeCell ref="D18:F18"/>
    <mergeCell ref="K18:L18"/>
    <mergeCell ref="A19:F19"/>
    <mergeCell ref="K19:L19"/>
    <mergeCell ref="A10:A11"/>
    <mergeCell ref="A12:A18"/>
    <mergeCell ref="B13:B15"/>
    <mergeCell ref="B16:B17"/>
    <mergeCell ref="A5:C9"/>
    <mergeCell ref="B11:G11"/>
    <mergeCell ref="F8:G8"/>
    <mergeCell ref="F5:G5"/>
  </mergeCells>
  <phoneticPr fontId="49" type="noConversion"/>
  <pageMargins left="0.75" right="0.75" top="1" bottom="1" header="0.5" footer="0.5"/>
</worksheet>
</file>

<file path=xl/worksheets/sheet41.xml><?xml version="1.0" encoding="utf-8"?>
<worksheet xmlns="http://schemas.openxmlformats.org/spreadsheetml/2006/main" xmlns:r="http://schemas.openxmlformats.org/officeDocument/2006/relationships">
  <dimension ref="A1:L31"/>
  <sheetViews>
    <sheetView workbookViewId="0">
      <selection activeCell="H12" sqref="H12:L12"/>
    </sheetView>
  </sheetViews>
  <sheetFormatPr defaultColWidth="9" defaultRowHeight="13.5"/>
  <cols>
    <col min="1" max="5" width="8.75" customWidth="1"/>
    <col min="7" max="7" width="8.75" customWidth="1"/>
    <col min="8" max="8" width="11" customWidth="1"/>
    <col min="9" max="10" width="4.375" customWidth="1"/>
    <col min="11" max="11" width="5.5" customWidth="1"/>
    <col min="12" max="12" width="3.875" customWidth="1"/>
  </cols>
  <sheetData>
    <row r="1" spans="1:12" ht="20.25">
      <c r="A1" s="210" t="s">
        <v>679</v>
      </c>
      <c r="B1" s="211"/>
      <c r="C1" s="211"/>
      <c r="D1" s="211"/>
      <c r="E1" s="211"/>
      <c r="F1" s="211"/>
      <c r="G1" s="211"/>
      <c r="H1" s="211"/>
      <c r="I1" s="211"/>
      <c r="J1" s="211"/>
      <c r="K1" s="211"/>
      <c r="L1" s="211"/>
    </row>
    <row r="2" spans="1:12" ht="15">
      <c r="A2" s="212" t="s">
        <v>680</v>
      </c>
      <c r="B2" s="213"/>
      <c r="C2" s="213"/>
      <c r="D2" s="213"/>
      <c r="E2" s="213"/>
      <c r="F2" s="213"/>
      <c r="G2" s="213"/>
      <c r="H2" s="213"/>
      <c r="I2" s="213"/>
      <c r="J2" s="213"/>
      <c r="K2" s="213"/>
      <c r="L2" s="213"/>
    </row>
    <row r="3" spans="1:12">
      <c r="A3" s="197" t="s">
        <v>681</v>
      </c>
      <c r="B3" s="197"/>
      <c r="C3" s="197"/>
      <c r="D3" s="214" t="s">
        <v>682</v>
      </c>
      <c r="E3" s="215"/>
      <c r="F3" s="215"/>
      <c r="G3" s="215"/>
      <c r="H3" s="215"/>
      <c r="I3" s="215"/>
      <c r="J3" s="215"/>
      <c r="K3" s="215"/>
      <c r="L3" s="204"/>
    </row>
    <row r="4" spans="1:12">
      <c r="A4" s="197" t="s">
        <v>683</v>
      </c>
      <c r="B4" s="197"/>
      <c r="C4" s="197"/>
      <c r="D4" s="216" t="s">
        <v>684</v>
      </c>
      <c r="E4" s="216"/>
      <c r="F4" s="216"/>
      <c r="G4" s="197"/>
      <c r="H4" s="42" t="s">
        <v>685</v>
      </c>
      <c r="I4" s="197" t="s">
        <v>686</v>
      </c>
      <c r="J4" s="197"/>
      <c r="K4" s="197"/>
      <c r="L4" s="197"/>
    </row>
    <row r="5" spans="1:12" ht="24.75">
      <c r="A5" s="197" t="s">
        <v>687</v>
      </c>
      <c r="B5" s="197"/>
      <c r="C5" s="197"/>
      <c r="D5" s="43"/>
      <c r="E5" s="42" t="s">
        <v>688</v>
      </c>
      <c r="F5" s="197" t="s">
        <v>689</v>
      </c>
      <c r="G5" s="197"/>
      <c r="H5" s="197" t="s">
        <v>690</v>
      </c>
      <c r="I5" s="197"/>
      <c r="J5" s="42" t="s">
        <v>691</v>
      </c>
      <c r="K5" s="42" t="s">
        <v>692</v>
      </c>
      <c r="L5" s="42" t="s">
        <v>693</v>
      </c>
    </row>
    <row r="6" spans="1:12" ht="24">
      <c r="A6" s="197"/>
      <c r="B6" s="197"/>
      <c r="C6" s="197"/>
      <c r="D6" s="43" t="s">
        <v>694</v>
      </c>
      <c r="E6" s="43">
        <v>12</v>
      </c>
      <c r="F6" s="197">
        <v>12</v>
      </c>
      <c r="G6" s="197"/>
      <c r="H6" s="197">
        <v>12</v>
      </c>
      <c r="I6" s="197"/>
      <c r="J6" s="42">
        <v>10</v>
      </c>
      <c r="K6" s="45">
        <v>100</v>
      </c>
      <c r="L6" s="43">
        <v>10</v>
      </c>
    </row>
    <row r="7" spans="1:12" ht="24.75">
      <c r="A7" s="197"/>
      <c r="B7" s="197"/>
      <c r="C7" s="197"/>
      <c r="D7" s="43" t="s">
        <v>695</v>
      </c>
      <c r="E7" s="43">
        <v>12</v>
      </c>
      <c r="F7" s="197">
        <v>12</v>
      </c>
      <c r="G7" s="197"/>
      <c r="H7" s="197">
        <v>12</v>
      </c>
      <c r="I7" s="197"/>
      <c r="J7" s="42">
        <v>10</v>
      </c>
      <c r="K7" s="45">
        <v>100</v>
      </c>
      <c r="L7" s="43">
        <v>10</v>
      </c>
    </row>
    <row r="8" spans="1:12" ht="24.75">
      <c r="A8" s="197"/>
      <c r="B8" s="197"/>
      <c r="C8" s="197"/>
      <c r="D8" s="42" t="s">
        <v>696</v>
      </c>
      <c r="E8" s="43"/>
      <c r="F8" s="203"/>
      <c r="G8" s="204"/>
      <c r="H8" s="203"/>
      <c r="I8" s="204"/>
      <c r="J8" s="42"/>
      <c r="K8" s="45"/>
      <c r="L8" s="42"/>
    </row>
    <row r="9" spans="1:12" ht="24.75">
      <c r="A9" s="197"/>
      <c r="B9" s="197"/>
      <c r="C9" s="197"/>
      <c r="D9" s="43" t="s">
        <v>697</v>
      </c>
      <c r="E9" s="43"/>
      <c r="F9" s="197"/>
      <c r="G9" s="197"/>
      <c r="H9" s="197"/>
      <c r="I9" s="197"/>
      <c r="J9" s="42"/>
      <c r="K9" s="45"/>
      <c r="L9" s="42"/>
    </row>
    <row r="10" spans="1:12">
      <c r="A10" s="192" t="s">
        <v>698</v>
      </c>
      <c r="B10" s="209" t="s">
        <v>699</v>
      </c>
      <c r="C10" s="197"/>
      <c r="D10" s="197"/>
      <c r="E10" s="197"/>
      <c r="F10" s="197"/>
      <c r="G10" s="197"/>
      <c r="H10" s="209" t="s">
        <v>700</v>
      </c>
      <c r="I10" s="197"/>
      <c r="J10" s="197"/>
      <c r="K10" s="197"/>
      <c r="L10" s="197"/>
    </row>
    <row r="11" spans="1:12">
      <c r="A11" s="193"/>
      <c r="B11" s="205" t="s">
        <v>701</v>
      </c>
      <c r="C11" s="206"/>
      <c r="D11" s="206"/>
      <c r="E11" s="206"/>
      <c r="F11" s="206"/>
      <c r="G11" s="207"/>
      <c r="H11" s="205" t="s">
        <v>702</v>
      </c>
      <c r="I11" s="206"/>
      <c r="J11" s="206"/>
      <c r="K11" s="206"/>
      <c r="L11" s="208"/>
    </row>
    <row r="12" spans="1:12" ht="24.75">
      <c r="A12" s="194" t="s">
        <v>703</v>
      </c>
      <c r="B12" s="42" t="s">
        <v>704</v>
      </c>
      <c r="C12" s="42" t="s">
        <v>705</v>
      </c>
      <c r="D12" s="197" t="s">
        <v>706</v>
      </c>
      <c r="E12" s="197"/>
      <c r="F12" s="197"/>
      <c r="G12" s="42" t="s">
        <v>707</v>
      </c>
      <c r="H12" s="42" t="s">
        <v>708</v>
      </c>
      <c r="I12" s="42" t="s">
        <v>691</v>
      </c>
      <c r="J12" s="42" t="s">
        <v>693</v>
      </c>
      <c r="K12" s="197" t="s">
        <v>709</v>
      </c>
      <c r="L12" s="197"/>
    </row>
    <row r="13" spans="1:12">
      <c r="A13" s="194"/>
      <c r="B13" s="195" t="s">
        <v>710</v>
      </c>
      <c r="C13" s="195" t="s">
        <v>711</v>
      </c>
      <c r="D13" s="196" t="s">
        <v>712</v>
      </c>
      <c r="E13" s="196"/>
      <c r="F13" s="196"/>
      <c r="G13" s="42">
        <v>1</v>
      </c>
      <c r="H13" s="42">
        <v>1</v>
      </c>
      <c r="I13" s="43">
        <v>4</v>
      </c>
      <c r="J13" s="43">
        <v>4</v>
      </c>
      <c r="K13" s="197"/>
      <c r="L13" s="197"/>
    </row>
    <row r="14" spans="1:12">
      <c r="A14" s="194"/>
      <c r="B14" s="195"/>
      <c r="C14" s="195"/>
      <c r="D14" s="196" t="s">
        <v>713</v>
      </c>
      <c r="E14" s="196"/>
      <c r="F14" s="196"/>
      <c r="G14" s="42">
        <v>1</v>
      </c>
      <c r="H14" s="42">
        <v>3</v>
      </c>
      <c r="I14" s="43">
        <v>4.5</v>
      </c>
      <c r="J14" s="43">
        <v>4.5</v>
      </c>
      <c r="K14" s="197"/>
      <c r="L14" s="197"/>
    </row>
    <row r="15" spans="1:12">
      <c r="A15" s="194"/>
      <c r="B15" s="195"/>
      <c r="C15" s="195"/>
      <c r="D15" s="200" t="s">
        <v>714</v>
      </c>
      <c r="E15" s="201"/>
      <c r="F15" s="202"/>
      <c r="G15" s="42">
        <v>1</v>
      </c>
      <c r="H15" s="42">
        <v>1</v>
      </c>
      <c r="I15" s="43">
        <v>4</v>
      </c>
      <c r="J15" s="43">
        <v>4</v>
      </c>
      <c r="K15" s="203"/>
      <c r="L15" s="204"/>
    </row>
    <row r="16" spans="1:12">
      <c r="A16" s="194"/>
      <c r="B16" s="195"/>
      <c r="C16" s="195" t="s">
        <v>715</v>
      </c>
      <c r="D16" s="196" t="s">
        <v>716</v>
      </c>
      <c r="E16" s="196"/>
      <c r="F16" s="196"/>
      <c r="G16" s="42" t="s">
        <v>717</v>
      </c>
      <c r="H16" s="46" t="s">
        <v>718</v>
      </c>
      <c r="I16" s="43">
        <v>4.5</v>
      </c>
      <c r="J16" s="43">
        <v>4.5</v>
      </c>
      <c r="K16" s="197"/>
      <c r="L16" s="197"/>
    </row>
    <row r="17" spans="1:12">
      <c r="A17" s="194"/>
      <c r="B17" s="195"/>
      <c r="C17" s="195"/>
      <c r="D17" s="196" t="s">
        <v>719</v>
      </c>
      <c r="E17" s="196"/>
      <c r="F17" s="196"/>
      <c r="G17" s="42" t="s">
        <v>720</v>
      </c>
      <c r="H17" s="46" t="s">
        <v>718</v>
      </c>
      <c r="I17" s="43">
        <v>4</v>
      </c>
      <c r="J17" s="43">
        <v>4</v>
      </c>
      <c r="K17" s="197"/>
      <c r="L17" s="197"/>
    </row>
    <row r="18" spans="1:12">
      <c r="A18" s="194"/>
      <c r="B18" s="195"/>
      <c r="C18" s="195"/>
      <c r="D18" s="200" t="s">
        <v>721</v>
      </c>
      <c r="E18" s="201"/>
      <c r="F18" s="202"/>
      <c r="G18" s="42" t="s">
        <v>722</v>
      </c>
      <c r="H18" s="46" t="s">
        <v>718</v>
      </c>
      <c r="I18" s="43">
        <v>4</v>
      </c>
      <c r="J18" s="43">
        <v>4</v>
      </c>
      <c r="K18" s="203"/>
      <c r="L18" s="204"/>
    </row>
    <row r="19" spans="1:12">
      <c r="A19" s="194"/>
      <c r="B19" s="195"/>
      <c r="C19" s="44" t="s">
        <v>723</v>
      </c>
      <c r="D19" s="196" t="s">
        <v>724</v>
      </c>
      <c r="E19" s="196"/>
      <c r="F19" s="196"/>
      <c r="G19" s="42">
        <v>12</v>
      </c>
      <c r="H19" s="42">
        <v>12</v>
      </c>
      <c r="I19" s="43">
        <v>12.5</v>
      </c>
      <c r="J19" s="43">
        <v>12.5</v>
      </c>
      <c r="K19" s="197"/>
      <c r="L19" s="197"/>
    </row>
    <row r="20" spans="1:12">
      <c r="A20" s="194"/>
      <c r="B20" s="195"/>
      <c r="C20" s="44" t="s">
        <v>725</v>
      </c>
      <c r="D20" s="196" t="s">
        <v>726</v>
      </c>
      <c r="E20" s="196"/>
      <c r="F20" s="196"/>
      <c r="G20" s="42">
        <v>12</v>
      </c>
      <c r="H20" s="42">
        <v>12</v>
      </c>
      <c r="I20" s="43">
        <v>12.5</v>
      </c>
      <c r="J20" s="43">
        <v>12.5</v>
      </c>
      <c r="K20" s="197"/>
      <c r="L20" s="197"/>
    </row>
    <row r="21" spans="1:12" ht="24.75">
      <c r="A21" s="194"/>
      <c r="B21" s="195" t="s">
        <v>727</v>
      </c>
      <c r="C21" s="44" t="s">
        <v>728</v>
      </c>
      <c r="D21" s="196" t="s">
        <v>729</v>
      </c>
      <c r="E21" s="196"/>
      <c r="F21" s="196"/>
      <c r="G21" s="42" t="s">
        <v>730</v>
      </c>
      <c r="H21" s="46" t="s">
        <v>718</v>
      </c>
      <c r="I21" s="43">
        <v>12.5</v>
      </c>
      <c r="J21" s="43">
        <v>12.5</v>
      </c>
      <c r="K21" s="197"/>
      <c r="L21" s="197"/>
    </row>
    <row r="22" spans="1:12">
      <c r="A22" s="194"/>
      <c r="B22" s="195"/>
      <c r="C22" s="195" t="s">
        <v>731</v>
      </c>
      <c r="D22" s="196" t="s">
        <v>732</v>
      </c>
      <c r="E22" s="196"/>
      <c r="F22" s="196"/>
      <c r="G22" s="47" t="s">
        <v>733</v>
      </c>
      <c r="H22" s="46" t="s">
        <v>718</v>
      </c>
      <c r="I22" s="43">
        <v>6</v>
      </c>
      <c r="J22" s="43">
        <v>6</v>
      </c>
      <c r="K22" s="197"/>
      <c r="L22" s="197"/>
    </row>
    <row r="23" spans="1:12">
      <c r="A23" s="194"/>
      <c r="B23" s="195"/>
      <c r="C23" s="195"/>
      <c r="D23" s="196" t="s">
        <v>734</v>
      </c>
      <c r="E23" s="196"/>
      <c r="F23" s="196"/>
      <c r="G23" s="47" t="s">
        <v>735</v>
      </c>
      <c r="H23" s="46" t="s">
        <v>718</v>
      </c>
      <c r="I23" s="43">
        <v>6.5</v>
      </c>
      <c r="J23" s="43">
        <v>6.5</v>
      </c>
      <c r="K23" s="197"/>
      <c r="L23" s="197"/>
    </row>
    <row r="24" spans="1:12">
      <c r="A24" s="194"/>
      <c r="B24" s="195"/>
      <c r="C24" s="195" t="s">
        <v>736</v>
      </c>
      <c r="D24" s="196" t="s">
        <v>737</v>
      </c>
      <c r="E24" s="196"/>
      <c r="F24" s="196"/>
      <c r="G24" s="48" t="s">
        <v>738</v>
      </c>
      <c r="H24" s="46" t="s">
        <v>718</v>
      </c>
      <c r="I24" s="43">
        <v>6.5</v>
      </c>
      <c r="J24" s="43">
        <v>6.5</v>
      </c>
      <c r="K24" s="197"/>
      <c r="L24" s="197"/>
    </row>
    <row r="25" spans="1:12">
      <c r="A25" s="194"/>
      <c r="B25" s="195"/>
      <c r="C25" s="195"/>
      <c r="D25" s="196" t="s">
        <v>739</v>
      </c>
      <c r="E25" s="196"/>
      <c r="F25" s="196"/>
      <c r="G25" s="42" t="s">
        <v>740</v>
      </c>
      <c r="H25" s="46" t="s">
        <v>718</v>
      </c>
      <c r="I25" s="43">
        <v>6</v>
      </c>
      <c r="J25" s="43">
        <v>6</v>
      </c>
      <c r="K25" s="197"/>
      <c r="L25" s="197"/>
    </row>
    <row r="26" spans="1:12" ht="24.75">
      <c r="A26" s="194"/>
      <c r="B26" s="195"/>
      <c r="C26" s="44" t="s">
        <v>741</v>
      </c>
      <c r="D26" s="196" t="s">
        <v>742</v>
      </c>
      <c r="E26" s="196"/>
      <c r="F26" s="196"/>
      <c r="G26" s="42" t="s">
        <v>730</v>
      </c>
      <c r="H26" s="46" t="s">
        <v>718</v>
      </c>
      <c r="I26" s="43">
        <v>12.5</v>
      </c>
      <c r="J26" s="43">
        <v>12.5</v>
      </c>
      <c r="K26" s="197"/>
      <c r="L26" s="197"/>
    </row>
    <row r="27" spans="1:12" ht="25.5">
      <c r="A27" s="194"/>
      <c r="B27" s="44" t="s">
        <v>743</v>
      </c>
      <c r="C27" s="44" t="s">
        <v>744</v>
      </c>
      <c r="D27" s="196" t="s">
        <v>745</v>
      </c>
      <c r="E27" s="196"/>
      <c r="F27" s="196"/>
      <c r="G27" s="42" t="s">
        <v>746</v>
      </c>
      <c r="H27" s="46" t="s">
        <v>718</v>
      </c>
      <c r="I27" s="43">
        <v>10</v>
      </c>
      <c r="J27" s="43">
        <v>10</v>
      </c>
      <c r="K27" s="197"/>
      <c r="L27" s="197"/>
    </row>
    <row r="28" spans="1:12">
      <c r="A28" s="198" t="s">
        <v>747</v>
      </c>
      <c r="B28" s="199"/>
      <c r="C28" s="199"/>
      <c r="D28" s="199"/>
      <c r="E28" s="199"/>
      <c r="F28" s="199"/>
      <c r="G28" s="49"/>
      <c r="H28" s="50"/>
      <c r="I28" s="51">
        <v>100</v>
      </c>
      <c r="J28" s="50">
        <v>100</v>
      </c>
      <c r="K28" s="197"/>
      <c r="L28" s="197"/>
    </row>
    <row r="29" spans="1:12">
      <c r="A29" s="186" t="s">
        <v>748</v>
      </c>
      <c r="B29" s="186"/>
      <c r="C29" s="186"/>
      <c r="D29" s="186"/>
      <c r="E29" s="186"/>
      <c r="F29" s="186"/>
      <c r="G29" s="187"/>
      <c r="H29" s="186"/>
      <c r="I29" s="186"/>
      <c r="J29" s="186"/>
      <c r="K29" s="186"/>
      <c r="L29" s="186"/>
    </row>
    <row r="30" spans="1:12">
      <c r="A30" s="188" t="s">
        <v>749</v>
      </c>
      <c r="B30" s="188"/>
      <c r="C30" s="188"/>
      <c r="D30" s="188"/>
      <c r="E30" s="188"/>
      <c r="F30" s="188"/>
      <c r="G30" s="189"/>
      <c r="H30" s="188"/>
      <c r="I30" s="188"/>
      <c r="J30" s="188"/>
      <c r="K30" s="188"/>
      <c r="L30" s="188"/>
    </row>
    <row r="31" spans="1:12">
      <c r="A31" s="190" t="s">
        <v>750</v>
      </c>
      <c r="B31" s="190"/>
      <c r="C31" s="190"/>
      <c r="D31" s="190"/>
      <c r="E31" s="190"/>
      <c r="F31" s="190"/>
      <c r="G31" s="191"/>
      <c r="H31" s="190"/>
      <c r="I31" s="190"/>
      <c r="J31" s="190"/>
      <c r="K31" s="190"/>
      <c r="L31" s="190"/>
    </row>
  </sheetData>
  <mergeCells count="67">
    <mergeCell ref="A1:L1"/>
    <mergeCell ref="A2:L2"/>
    <mergeCell ref="A3:C3"/>
    <mergeCell ref="D3:L3"/>
    <mergeCell ref="A4:C4"/>
    <mergeCell ref="D4:G4"/>
    <mergeCell ref="I4:L4"/>
    <mergeCell ref="F8:G8"/>
    <mergeCell ref="H8:I8"/>
    <mergeCell ref="F9:G9"/>
    <mergeCell ref="H9:I9"/>
    <mergeCell ref="B10:G10"/>
    <mergeCell ref="H10:L10"/>
    <mergeCell ref="A5:C9"/>
    <mergeCell ref="F5:G5"/>
    <mergeCell ref="H5:I5"/>
    <mergeCell ref="F6:G6"/>
    <mergeCell ref="H6:I6"/>
    <mergeCell ref="F7:G7"/>
    <mergeCell ref="H7:I7"/>
    <mergeCell ref="B11:G11"/>
    <mergeCell ref="H11:L11"/>
    <mergeCell ref="D12:F12"/>
    <mergeCell ref="K12:L12"/>
    <mergeCell ref="D13:F13"/>
    <mergeCell ref="K13:L13"/>
    <mergeCell ref="D14:F14"/>
    <mergeCell ref="K14:L14"/>
    <mergeCell ref="D15:F15"/>
    <mergeCell ref="K15:L15"/>
    <mergeCell ref="D16:F16"/>
    <mergeCell ref="K16:L16"/>
    <mergeCell ref="D17:F17"/>
    <mergeCell ref="K17:L17"/>
    <mergeCell ref="D18:F18"/>
    <mergeCell ref="K18:L18"/>
    <mergeCell ref="D19:F19"/>
    <mergeCell ref="K19:L19"/>
    <mergeCell ref="D20:F20"/>
    <mergeCell ref="K20:L20"/>
    <mergeCell ref="D21:F21"/>
    <mergeCell ref="K21:L21"/>
    <mergeCell ref="D22:F22"/>
    <mergeCell ref="K22:L22"/>
    <mergeCell ref="K28:L28"/>
    <mergeCell ref="D23:F23"/>
    <mergeCell ref="K23:L23"/>
    <mergeCell ref="D24:F24"/>
    <mergeCell ref="K24:L24"/>
    <mergeCell ref="D25:F25"/>
    <mergeCell ref="K25:L25"/>
    <mergeCell ref="A29:L29"/>
    <mergeCell ref="A30:L30"/>
    <mergeCell ref="A31:L31"/>
    <mergeCell ref="A10:A11"/>
    <mergeCell ref="A12:A27"/>
    <mergeCell ref="B13:B20"/>
    <mergeCell ref="B21:B26"/>
    <mergeCell ref="C13:C15"/>
    <mergeCell ref="C16:C18"/>
    <mergeCell ref="C22:C23"/>
    <mergeCell ref="C24:C25"/>
    <mergeCell ref="D26:F26"/>
    <mergeCell ref="K26:L26"/>
    <mergeCell ref="D27:F27"/>
    <mergeCell ref="K27:L27"/>
    <mergeCell ref="A28:F28"/>
  </mergeCells>
  <phoneticPr fontId="49" type="noConversion"/>
  <pageMargins left="0.75" right="0.75" top="1" bottom="1" header="0.5" footer="0.5"/>
</worksheet>
</file>

<file path=xl/worksheets/sheet42.xml><?xml version="1.0" encoding="utf-8"?>
<worksheet xmlns="http://schemas.openxmlformats.org/spreadsheetml/2006/main" xmlns:r="http://schemas.openxmlformats.org/officeDocument/2006/relationships">
  <dimension ref="A1:L22"/>
  <sheetViews>
    <sheetView topLeftCell="A7" workbookViewId="0">
      <selection activeCell="H12" sqref="H12:L12"/>
    </sheetView>
  </sheetViews>
  <sheetFormatPr defaultColWidth="9" defaultRowHeight="13.5"/>
  <cols>
    <col min="1" max="1" width="4.625" style="30" customWidth="1"/>
    <col min="2" max="2" width="7.5" style="30" customWidth="1"/>
    <col min="3" max="3" width="8.625" style="30" customWidth="1"/>
    <col min="4" max="4" width="19.125" style="30" customWidth="1"/>
    <col min="5" max="5" width="10.25" style="30" customWidth="1"/>
    <col min="6" max="6" width="5.375" style="30" customWidth="1"/>
    <col min="7" max="7" width="7.75" style="30" customWidth="1"/>
    <col min="8" max="8" width="8.875" style="30" customWidth="1"/>
    <col min="9" max="9" width="4.625" style="30" customWidth="1"/>
    <col min="10" max="10" width="5.75" style="30" customWidth="1"/>
    <col min="11" max="11" width="7.625" style="30" customWidth="1"/>
    <col min="12" max="12" width="5.875" style="30" customWidth="1"/>
    <col min="13" max="16384" width="9" style="30"/>
  </cols>
  <sheetData>
    <row r="1" spans="1:12" ht="27" customHeight="1">
      <c r="A1" s="153" t="s">
        <v>500</v>
      </c>
      <c r="B1" s="153"/>
      <c r="C1" s="153"/>
      <c r="D1" s="153"/>
      <c r="E1" s="153"/>
      <c r="F1" s="153"/>
      <c r="G1" s="153"/>
      <c r="H1" s="153"/>
      <c r="I1" s="153"/>
      <c r="J1" s="153"/>
      <c r="K1" s="153"/>
      <c r="L1" s="153"/>
    </row>
    <row r="2" spans="1:12" ht="18" customHeight="1">
      <c r="A2" s="154" t="s">
        <v>53</v>
      </c>
      <c r="B2" s="154"/>
      <c r="C2" s="154"/>
      <c r="D2" s="154"/>
      <c r="E2" s="154"/>
      <c r="F2" s="154"/>
      <c r="G2" s="154"/>
      <c r="H2" s="154"/>
      <c r="I2" s="154"/>
      <c r="J2" s="154"/>
      <c r="K2" s="154"/>
      <c r="L2" s="154"/>
    </row>
    <row r="3" spans="1:12" s="32" customFormat="1" ht="20.100000000000001" customHeight="1">
      <c r="A3" s="139" t="s">
        <v>54</v>
      </c>
      <c r="B3" s="139"/>
      <c r="C3" s="139"/>
      <c r="D3" s="147" t="s">
        <v>751</v>
      </c>
      <c r="E3" s="155"/>
      <c r="F3" s="155"/>
      <c r="G3" s="155"/>
      <c r="H3" s="155"/>
      <c r="I3" s="155"/>
      <c r="J3" s="155"/>
      <c r="K3" s="155"/>
      <c r="L3" s="148"/>
    </row>
    <row r="4" spans="1:12" s="32" customFormat="1" ht="42" customHeight="1">
      <c r="A4" s="139" t="s">
        <v>56</v>
      </c>
      <c r="B4" s="139"/>
      <c r="C4" s="139"/>
      <c r="D4" s="218" t="s">
        <v>57</v>
      </c>
      <c r="E4" s="218"/>
      <c r="F4" s="218"/>
      <c r="G4" s="218"/>
      <c r="H4" s="33" t="s">
        <v>58</v>
      </c>
      <c r="I4" s="139" t="s">
        <v>752</v>
      </c>
      <c r="J4" s="139"/>
      <c r="K4" s="139"/>
      <c r="L4" s="139"/>
    </row>
    <row r="5" spans="1:12" s="32" customFormat="1" ht="27" customHeight="1">
      <c r="A5" s="139" t="s">
        <v>503</v>
      </c>
      <c r="B5" s="139"/>
      <c r="C5" s="139"/>
      <c r="D5" s="34"/>
      <c r="E5" s="33" t="s">
        <v>61</v>
      </c>
      <c r="F5" s="139" t="s">
        <v>347</v>
      </c>
      <c r="G5" s="139"/>
      <c r="H5" s="139" t="s">
        <v>348</v>
      </c>
      <c r="I5" s="139"/>
      <c r="J5" s="33" t="s">
        <v>84</v>
      </c>
      <c r="K5" s="33" t="s">
        <v>349</v>
      </c>
      <c r="L5" s="33" t="s">
        <v>66</v>
      </c>
    </row>
    <row r="6" spans="1:12" s="32" customFormat="1" ht="20.100000000000001" customHeight="1">
      <c r="A6" s="139"/>
      <c r="B6" s="139"/>
      <c r="C6" s="139"/>
      <c r="D6" s="34" t="s">
        <v>67</v>
      </c>
      <c r="E6" s="33">
        <v>5</v>
      </c>
      <c r="F6" s="139">
        <v>5</v>
      </c>
      <c r="G6" s="139"/>
      <c r="H6" s="139">
        <v>5</v>
      </c>
      <c r="I6" s="139"/>
      <c r="J6" s="33">
        <v>10</v>
      </c>
      <c r="K6" s="40">
        <v>1</v>
      </c>
      <c r="L6" s="33">
        <v>10</v>
      </c>
    </row>
    <row r="7" spans="1:12" s="32" customFormat="1" ht="20.100000000000001" customHeight="1">
      <c r="A7" s="139"/>
      <c r="B7" s="139"/>
      <c r="C7" s="139"/>
      <c r="D7" s="34" t="s">
        <v>504</v>
      </c>
      <c r="E7" s="33">
        <v>5</v>
      </c>
      <c r="F7" s="139">
        <v>5</v>
      </c>
      <c r="G7" s="139"/>
      <c r="H7" s="139">
        <v>5</v>
      </c>
      <c r="I7" s="139"/>
      <c r="J7" s="33"/>
      <c r="K7" s="33"/>
      <c r="L7" s="33"/>
    </row>
    <row r="8" spans="1:12" s="32" customFormat="1" ht="20.100000000000001" customHeight="1">
      <c r="A8" s="139"/>
      <c r="B8" s="139"/>
      <c r="C8" s="139"/>
      <c r="D8" s="33" t="s">
        <v>505</v>
      </c>
      <c r="E8" s="33">
        <v>0</v>
      </c>
      <c r="F8" s="147">
        <v>0</v>
      </c>
      <c r="G8" s="148"/>
      <c r="H8" s="147">
        <v>0</v>
      </c>
      <c r="I8" s="148"/>
      <c r="J8" s="33"/>
      <c r="K8" s="33"/>
      <c r="L8" s="33"/>
    </row>
    <row r="9" spans="1:12" s="32" customFormat="1" ht="20.100000000000001" customHeight="1">
      <c r="A9" s="139"/>
      <c r="B9" s="139"/>
      <c r="C9" s="139"/>
      <c r="D9" s="34" t="s">
        <v>506</v>
      </c>
      <c r="E9" s="33">
        <v>0</v>
      </c>
      <c r="F9" s="139">
        <v>0</v>
      </c>
      <c r="G9" s="139"/>
      <c r="H9" s="139">
        <v>0</v>
      </c>
      <c r="I9" s="139"/>
      <c r="J9" s="33"/>
      <c r="K9" s="33"/>
      <c r="L9" s="33"/>
    </row>
    <row r="10" spans="1:12" s="32" customFormat="1" ht="21.75" customHeight="1">
      <c r="A10" s="142" t="s">
        <v>350</v>
      </c>
      <c r="B10" s="152" t="s">
        <v>74</v>
      </c>
      <c r="C10" s="139"/>
      <c r="D10" s="139"/>
      <c r="E10" s="139"/>
      <c r="F10" s="139"/>
      <c r="G10" s="139"/>
      <c r="H10" s="152" t="s">
        <v>75</v>
      </c>
      <c r="I10" s="139"/>
      <c r="J10" s="139"/>
      <c r="K10" s="139"/>
      <c r="L10" s="139"/>
    </row>
    <row r="11" spans="1:12" s="32" customFormat="1" ht="51" customHeight="1">
      <c r="A11" s="143"/>
      <c r="B11" s="217" t="s">
        <v>753</v>
      </c>
      <c r="C11" s="217"/>
      <c r="D11" s="217"/>
      <c r="E11" s="217"/>
      <c r="F11" s="217"/>
      <c r="G11" s="217"/>
      <c r="H11" s="149" t="s">
        <v>754</v>
      </c>
      <c r="I11" s="150"/>
      <c r="J11" s="150"/>
      <c r="K11" s="150"/>
      <c r="L11" s="151"/>
    </row>
    <row r="12" spans="1:12" s="32" customFormat="1" ht="26.1" customHeight="1">
      <c r="A12" s="144" t="s">
        <v>353</v>
      </c>
      <c r="B12" s="33" t="s">
        <v>509</v>
      </c>
      <c r="C12" s="33" t="s">
        <v>80</v>
      </c>
      <c r="D12" s="139" t="s">
        <v>81</v>
      </c>
      <c r="E12" s="139"/>
      <c r="F12" s="139"/>
      <c r="G12" s="33" t="s">
        <v>82</v>
      </c>
      <c r="H12" s="33" t="s">
        <v>83</v>
      </c>
      <c r="I12" s="33" t="s">
        <v>84</v>
      </c>
      <c r="J12" s="33" t="s">
        <v>66</v>
      </c>
      <c r="K12" s="139" t="s">
        <v>85</v>
      </c>
      <c r="L12" s="139"/>
    </row>
    <row r="13" spans="1:12" s="32" customFormat="1" ht="39.950000000000003" customHeight="1">
      <c r="A13" s="144"/>
      <c r="B13" s="145" t="s">
        <v>510</v>
      </c>
      <c r="C13" s="35" t="s">
        <v>87</v>
      </c>
      <c r="D13" s="146" t="s">
        <v>755</v>
      </c>
      <c r="E13" s="146"/>
      <c r="F13" s="146"/>
      <c r="G13" s="33" t="s">
        <v>756</v>
      </c>
      <c r="H13" s="33">
        <v>15</v>
      </c>
      <c r="I13" s="33">
        <v>15</v>
      </c>
      <c r="J13" s="33">
        <v>15</v>
      </c>
      <c r="K13" s="139"/>
      <c r="L13" s="139"/>
    </row>
    <row r="14" spans="1:12" s="32" customFormat="1" ht="39.950000000000003" customHeight="1">
      <c r="A14" s="144"/>
      <c r="B14" s="145"/>
      <c r="C14" s="35" t="s">
        <v>92</v>
      </c>
      <c r="D14" s="146" t="s">
        <v>757</v>
      </c>
      <c r="E14" s="146"/>
      <c r="F14" s="146"/>
      <c r="G14" s="33" t="s">
        <v>758</v>
      </c>
      <c r="H14" s="33">
        <v>15</v>
      </c>
      <c r="I14" s="33">
        <v>15</v>
      </c>
      <c r="J14" s="33">
        <v>15</v>
      </c>
      <c r="K14" s="139"/>
      <c r="L14" s="139"/>
    </row>
    <row r="15" spans="1:12" s="32" customFormat="1" ht="39.950000000000003" customHeight="1">
      <c r="A15" s="144"/>
      <c r="B15" s="145"/>
      <c r="C15" s="35" t="s">
        <v>97</v>
      </c>
      <c r="D15" s="146" t="s">
        <v>759</v>
      </c>
      <c r="E15" s="146"/>
      <c r="F15" s="146"/>
      <c r="G15" s="37" t="s">
        <v>760</v>
      </c>
      <c r="H15" s="33">
        <v>10</v>
      </c>
      <c r="I15" s="33">
        <v>10</v>
      </c>
      <c r="J15" s="33">
        <v>10</v>
      </c>
      <c r="K15" s="139"/>
      <c r="L15" s="139"/>
    </row>
    <row r="16" spans="1:12" s="32" customFormat="1" ht="39.950000000000003" customHeight="1">
      <c r="A16" s="144"/>
      <c r="B16" s="145"/>
      <c r="C16" s="35" t="s">
        <v>100</v>
      </c>
      <c r="D16" s="146" t="s">
        <v>761</v>
      </c>
      <c r="E16" s="146"/>
      <c r="F16" s="146"/>
      <c r="G16" s="37" t="s">
        <v>762</v>
      </c>
      <c r="H16" s="33">
        <v>10</v>
      </c>
      <c r="I16" s="33">
        <v>10</v>
      </c>
      <c r="J16" s="33">
        <v>10</v>
      </c>
      <c r="K16" s="139"/>
      <c r="L16" s="139"/>
    </row>
    <row r="17" spans="1:12" s="32" customFormat="1" ht="39.950000000000003" customHeight="1">
      <c r="A17" s="144"/>
      <c r="B17" s="145" t="s">
        <v>522</v>
      </c>
      <c r="C17" s="35" t="s">
        <v>523</v>
      </c>
      <c r="D17" s="146" t="s">
        <v>763</v>
      </c>
      <c r="E17" s="146"/>
      <c r="F17" s="146"/>
      <c r="G17" s="37" t="s">
        <v>764</v>
      </c>
      <c r="H17" s="33">
        <v>10</v>
      </c>
      <c r="I17" s="33">
        <v>10</v>
      </c>
      <c r="J17" s="33">
        <v>10</v>
      </c>
      <c r="K17" s="139"/>
      <c r="L17" s="139"/>
    </row>
    <row r="18" spans="1:12" s="32" customFormat="1" ht="39.950000000000003" customHeight="1">
      <c r="A18" s="144"/>
      <c r="B18" s="145"/>
      <c r="C18" s="35" t="s">
        <v>525</v>
      </c>
      <c r="D18" s="146" t="s">
        <v>765</v>
      </c>
      <c r="E18" s="146"/>
      <c r="F18" s="146"/>
      <c r="G18" s="37" t="s">
        <v>766</v>
      </c>
      <c r="H18" s="33">
        <v>5</v>
      </c>
      <c r="I18" s="33">
        <v>5</v>
      </c>
      <c r="J18" s="33">
        <v>5</v>
      </c>
      <c r="K18" s="139"/>
      <c r="L18" s="139"/>
    </row>
    <row r="19" spans="1:12" s="32" customFormat="1" ht="39.950000000000003" customHeight="1">
      <c r="A19" s="144"/>
      <c r="B19" s="145"/>
      <c r="C19" s="35" t="s">
        <v>527</v>
      </c>
      <c r="D19" s="146" t="s">
        <v>767</v>
      </c>
      <c r="E19" s="146"/>
      <c r="F19" s="146"/>
      <c r="G19" s="37" t="s">
        <v>768</v>
      </c>
      <c r="H19" s="33">
        <v>10</v>
      </c>
      <c r="I19" s="33">
        <v>10</v>
      </c>
      <c r="J19" s="33">
        <v>10</v>
      </c>
      <c r="K19" s="139"/>
      <c r="L19" s="139"/>
    </row>
    <row r="20" spans="1:12" s="32" customFormat="1" ht="39.950000000000003" customHeight="1">
      <c r="A20" s="144"/>
      <c r="B20" s="145"/>
      <c r="C20" s="35" t="s">
        <v>529</v>
      </c>
      <c r="D20" s="146" t="s">
        <v>769</v>
      </c>
      <c r="E20" s="146"/>
      <c r="F20" s="146"/>
      <c r="G20" s="37" t="s">
        <v>770</v>
      </c>
      <c r="H20" s="33">
        <v>5</v>
      </c>
      <c r="I20" s="33">
        <v>5</v>
      </c>
      <c r="J20" s="33">
        <v>5</v>
      </c>
      <c r="K20" s="139"/>
      <c r="L20" s="139"/>
    </row>
    <row r="21" spans="1:12" s="32" customFormat="1" ht="39.950000000000003" customHeight="1">
      <c r="A21" s="144"/>
      <c r="B21" s="35" t="s">
        <v>531</v>
      </c>
      <c r="C21" s="35" t="s">
        <v>532</v>
      </c>
      <c r="D21" s="146" t="s">
        <v>771</v>
      </c>
      <c r="E21" s="146"/>
      <c r="F21" s="146"/>
      <c r="G21" s="34" t="s">
        <v>370</v>
      </c>
      <c r="H21" s="33">
        <v>10</v>
      </c>
      <c r="I21" s="33">
        <v>10</v>
      </c>
      <c r="J21" s="33">
        <v>10</v>
      </c>
      <c r="K21" s="139"/>
      <c r="L21" s="139"/>
    </row>
    <row r="22" spans="1:12" s="32" customFormat="1" ht="20.100000000000001" customHeight="1">
      <c r="A22" s="140" t="s">
        <v>117</v>
      </c>
      <c r="B22" s="141"/>
      <c r="C22" s="141"/>
      <c r="D22" s="141"/>
      <c r="E22" s="141"/>
      <c r="F22" s="141"/>
      <c r="G22" s="38"/>
      <c r="H22" s="39">
        <v>90</v>
      </c>
      <c r="I22" s="41">
        <v>90</v>
      </c>
      <c r="J22" s="39">
        <v>100</v>
      </c>
      <c r="K22" s="139"/>
      <c r="L22" s="139"/>
    </row>
  </sheetData>
  <mergeCells count="48">
    <mergeCell ref="A1:L1"/>
    <mergeCell ref="A2:L2"/>
    <mergeCell ref="A3:C3"/>
    <mergeCell ref="D3:L3"/>
    <mergeCell ref="A4:C4"/>
    <mergeCell ref="D4:G4"/>
    <mergeCell ref="I4:L4"/>
    <mergeCell ref="H5:I5"/>
    <mergeCell ref="F6:G6"/>
    <mergeCell ref="H6:I6"/>
    <mergeCell ref="F7:G7"/>
    <mergeCell ref="H7:I7"/>
    <mergeCell ref="H8:I8"/>
    <mergeCell ref="F9:G9"/>
    <mergeCell ref="H9:I9"/>
    <mergeCell ref="B10:G10"/>
    <mergeCell ref="H10:L10"/>
    <mergeCell ref="H11:L11"/>
    <mergeCell ref="D12:F12"/>
    <mergeCell ref="K12:L12"/>
    <mergeCell ref="D13:F13"/>
    <mergeCell ref="K13:L13"/>
    <mergeCell ref="D14:F14"/>
    <mergeCell ref="K14:L14"/>
    <mergeCell ref="D15:F15"/>
    <mergeCell ref="K15:L15"/>
    <mergeCell ref="D16:F16"/>
    <mergeCell ref="K16:L16"/>
    <mergeCell ref="D17:F17"/>
    <mergeCell ref="K17:L17"/>
    <mergeCell ref="D18:F18"/>
    <mergeCell ref="K18:L18"/>
    <mergeCell ref="D19:F19"/>
    <mergeCell ref="K19:L19"/>
    <mergeCell ref="D20:F20"/>
    <mergeCell ref="K20:L20"/>
    <mergeCell ref="D21:F21"/>
    <mergeCell ref="K21:L21"/>
    <mergeCell ref="A22:F22"/>
    <mergeCell ref="K22:L22"/>
    <mergeCell ref="A10:A11"/>
    <mergeCell ref="A12:A21"/>
    <mergeCell ref="B13:B16"/>
    <mergeCell ref="B17:B20"/>
    <mergeCell ref="A5:C9"/>
    <mergeCell ref="B11:G11"/>
    <mergeCell ref="F8:G8"/>
    <mergeCell ref="F5:G5"/>
  </mergeCells>
  <phoneticPr fontId="49" type="noConversion"/>
  <pageMargins left="0.75" right="0.75" top="1" bottom="1" header="0.5" footer="0.5"/>
</worksheet>
</file>

<file path=xl/worksheets/sheet43.xml><?xml version="1.0" encoding="utf-8"?>
<worksheet xmlns="http://schemas.openxmlformats.org/spreadsheetml/2006/main" xmlns:r="http://schemas.openxmlformats.org/officeDocument/2006/relationships">
  <dimension ref="A1:O23"/>
  <sheetViews>
    <sheetView topLeftCell="D1" workbookViewId="0">
      <selection activeCell="O12" sqref="O12"/>
    </sheetView>
  </sheetViews>
  <sheetFormatPr defaultColWidth="8.25" defaultRowHeight="14.1" customHeight="1"/>
  <cols>
    <col min="1" max="1" width="6.125" style="21" customWidth="1"/>
    <col min="2" max="2" width="9.5" style="21" customWidth="1"/>
    <col min="3" max="3" width="9.25" style="21" customWidth="1"/>
    <col min="4" max="4" width="15.375" style="21" customWidth="1"/>
    <col min="5" max="5" width="13.75" style="21" customWidth="1"/>
    <col min="6" max="8" width="11.125" style="21" customWidth="1"/>
    <col min="9" max="10" width="9" style="21" customWidth="1"/>
    <col min="11" max="11" width="29.625" style="21" customWidth="1"/>
    <col min="12" max="16384" width="8.25" style="20"/>
  </cols>
  <sheetData>
    <row r="1" spans="1:15" ht="24.75" customHeight="1">
      <c r="A1" s="248" t="s">
        <v>52</v>
      </c>
      <c r="B1" s="248"/>
      <c r="C1" s="248"/>
      <c r="D1" s="248"/>
      <c r="E1" s="248"/>
      <c r="F1" s="248"/>
      <c r="G1" s="248"/>
      <c r="H1" s="248"/>
      <c r="I1" s="248"/>
      <c r="J1" s="248"/>
      <c r="K1" s="248"/>
    </row>
    <row r="2" spans="1:15" ht="15.95" customHeight="1">
      <c r="A2" s="249" t="s">
        <v>53</v>
      </c>
      <c r="B2" s="249"/>
      <c r="C2" s="249"/>
      <c r="D2" s="249"/>
      <c r="E2" s="249"/>
      <c r="F2" s="249"/>
      <c r="G2" s="249"/>
      <c r="H2" s="249"/>
      <c r="I2" s="249"/>
      <c r="J2" s="249"/>
      <c r="K2" s="249"/>
    </row>
    <row r="3" spans="1:15" ht="14.1" customHeight="1">
      <c r="A3" s="22"/>
      <c r="B3" s="22"/>
      <c r="C3" s="22"/>
      <c r="D3" s="22"/>
      <c r="E3" s="22"/>
      <c r="F3" s="22"/>
      <c r="G3" s="22"/>
      <c r="H3" s="22"/>
      <c r="I3" s="22"/>
      <c r="J3" s="22"/>
      <c r="K3" s="22"/>
    </row>
    <row r="4" spans="1:15" ht="33.6" customHeight="1">
      <c r="A4" s="240" t="s">
        <v>54</v>
      </c>
      <c r="B4" s="241"/>
      <c r="C4" s="242"/>
      <c r="D4" s="250" t="s">
        <v>772</v>
      </c>
      <c r="E4" s="251"/>
      <c r="F4" s="251"/>
      <c r="G4" s="251"/>
      <c r="H4" s="251"/>
      <c r="I4" s="251"/>
      <c r="J4" s="251"/>
      <c r="K4" s="252"/>
    </row>
    <row r="5" spans="1:15" ht="33.6" customHeight="1">
      <c r="A5" s="240" t="s">
        <v>56</v>
      </c>
      <c r="B5" s="241"/>
      <c r="C5" s="242"/>
      <c r="D5" s="240" t="s">
        <v>57</v>
      </c>
      <c r="E5" s="241"/>
      <c r="F5" s="241"/>
      <c r="G5" s="253"/>
      <c r="H5" s="23" t="s">
        <v>58</v>
      </c>
      <c r="I5" s="240" t="s">
        <v>773</v>
      </c>
      <c r="J5" s="241"/>
      <c r="K5" s="242"/>
    </row>
    <row r="6" spans="1:15" ht="33.6" customHeight="1">
      <c r="A6" s="225" t="s">
        <v>60</v>
      </c>
      <c r="B6" s="226"/>
      <c r="C6" s="227"/>
      <c r="D6" s="240"/>
      <c r="E6" s="242"/>
      <c r="F6" s="24" t="s">
        <v>61</v>
      </c>
      <c r="G6" s="24" t="s">
        <v>62</v>
      </c>
      <c r="H6" s="24" t="s">
        <v>63</v>
      </c>
      <c r="I6" s="24" t="s">
        <v>64</v>
      </c>
      <c r="J6" s="24" t="s">
        <v>65</v>
      </c>
      <c r="K6" s="23" t="s">
        <v>66</v>
      </c>
    </row>
    <row r="7" spans="1:15" ht="33.6" customHeight="1">
      <c r="A7" s="228"/>
      <c r="B7" s="229"/>
      <c r="C7" s="230"/>
      <c r="D7" s="240" t="s">
        <v>67</v>
      </c>
      <c r="E7" s="242"/>
      <c r="F7" s="25">
        <f t="shared" ref="F7:H7" si="0">F8+F9+F10</f>
        <v>80</v>
      </c>
      <c r="G7" s="25">
        <f t="shared" si="0"/>
        <v>80</v>
      </c>
      <c r="H7" s="25">
        <f t="shared" si="0"/>
        <v>79.983400000000003</v>
      </c>
      <c r="I7" s="23">
        <v>10</v>
      </c>
      <c r="J7" s="27">
        <f>H7/G7</f>
        <v>0.99979249999999997</v>
      </c>
      <c r="K7" s="28">
        <f>IF(J7*I7&gt;10,10,J7*I7)</f>
        <v>9.9979250000000004</v>
      </c>
    </row>
    <row r="8" spans="1:15" ht="33.6" customHeight="1">
      <c r="A8" s="228"/>
      <c r="B8" s="229"/>
      <c r="C8" s="230"/>
      <c r="D8" s="240" t="s">
        <v>68</v>
      </c>
      <c r="E8" s="242"/>
      <c r="F8" s="25">
        <v>80</v>
      </c>
      <c r="G8" s="25">
        <v>80</v>
      </c>
      <c r="H8" s="25">
        <v>79.983400000000003</v>
      </c>
      <c r="I8" s="29" t="s">
        <v>69</v>
      </c>
      <c r="J8" s="23" t="s">
        <v>70</v>
      </c>
      <c r="K8" s="23" t="s">
        <v>70</v>
      </c>
    </row>
    <row r="9" spans="1:15" ht="33.6" customHeight="1">
      <c r="A9" s="228"/>
      <c r="B9" s="229"/>
      <c r="C9" s="230"/>
      <c r="D9" s="240" t="s">
        <v>71</v>
      </c>
      <c r="E9" s="242"/>
      <c r="F9" s="25">
        <v>0</v>
      </c>
      <c r="G9" s="25">
        <v>0</v>
      </c>
      <c r="H9" s="25">
        <v>0</v>
      </c>
      <c r="I9" s="29" t="s">
        <v>69</v>
      </c>
      <c r="J9" s="23" t="s">
        <v>70</v>
      </c>
      <c r="K9" s="23" t="s">
        <v>70</v>
      </c>
    </row>
    <row r="10" spans="1:15" ht="33.6" customHeight="1">
      <c r="A10" s="228"/>
      <c r="B10" s="229"/>
      <c r="C10" s="230"/>
      <c r="D10" s="246" t="s">
        <v>72</v>
      </c>
      <c r="E10" s="247"/>
      <c r="F10" s="25">
        <v>0</v>
      </c>
      <c r="G10" s="25">
        <v>0</v>
      </c>
      <c r="H10" s="25">
        <v>0</v>
      </c>
      <c r="I10" s="29" t="s">
        <v>69</v>
      </c>
      <c r="J10" s="23" t="s">
        <v>70</v>
      </c>
      <c r="K10" s="23" t="s">
        <v>70</v>
      </c>
    </row>
    <row r="11" spans="1:15" ht="33.6" customHeight="1">
      <c r="A11" s="219" t="s">
        <v>73</v>
      </c>
      <c r="B11" s="237" t="s">
        <v>74</v>
      </c>
      <c r="C11" s="238"/>
      <c r="D11" s="238"/>
      <c r="E11" s="238"/>
      <c r="F11" s="238"/>
      <c r="G11" s="239"/>
      <c r="H11" s="240" t="s">
        <v>75</v>
      </c>
      <c r="I11" s="241"/>
      <c r="J11" s="241"/>
      <c r="K11" s="242"/>
    </row>
    <row r="12" spans="1:15" ht="206.1" customHeight="1">
      <c r="A12" s="220"/>
      <c r="B12" s="243" t="s">
        <v>774</v>
      </c>
      <c r="C12" s="244"/>
      <c r="D12" s="244"/>
      <c r="E12" s="244"/>
      <c r="F12" s="244"/>
      <c r="G12" s="245"/>
      <c r="H12" s="243" t="s">
        <v>775</v>
      </c>
      <c r="I12" s="244"/>
      <c r="J12" s="244"/>
      <c r="K12" s="245"/>
      <c r="M12" s="30"/>
      <c r="N12" s="30"/>
      <c r="O12" s="30"/>
    </row>
    <row r="13" spans="1:15" ht="36" customHeight="1">
      <c r="A13" s="219" t="s">
        <v>78</v>
      </c>
      <c r="B13" s="24" t="s">
        <v>79</v>
      </c>
      <c r="C13" s="23" t="s">
        <v>80</v>
      </c>
      <c r="D13" s="240" t="s">
        <v>81</v>
      </c>
      <c r="E13" s="241"/>
      <c r="F13" s="242"/>
      <c r="G13" s="24" t="s">
        <v>82</v>
      </c>
      <c r="H13" s="23" t="s">
        <v>83</v>
      </c>
      <c r="I13" s="24" t="s">
        <v>84</v>
      </c>
      <c r="J13" s="24" t="s">
        <v>66</v>
      </c>
      <c r="K13" s="24" t="s">
        <v>85</v>
      </c>
    </row>
    <row r="14" spans="1:15" ht="36.6" customHeight="1">
      <c r="A14" s="221"/>
      <c r="B14" s="222" t="s">
        <v>86</v>
      </c>
      <c r="C14" s="7" t="s">
        <v>87</v>
      </c>
      <c r="D14" s="231" t="s">
        <v>776</v>
      </c>
      <c r="E14" s="232"/>
      <c r="F14" s="233"/>
      <c r="G14" s="24" t="s">
        <v>777</v>
      </c>
      <c r="H14" s="24" t="s">
        <v>778</v>
      </c>
      <c r="I14" s="24" t="s">
        <v>96</v>
      </c>
      <c r="J14" s="23">
        <v>10</v>
      </c>
      <c r="K14" s="23" t="s">
        <v>70</v>
      </c>
    </row>
    <row r="15" spans="1:15" ht="30" customHeight="1">
      <c r="A15" s="221"/>
      <c r="B15" s="223"/>
      <c r="C15" s="8" t="s">
        <v>92</v>
      </c>
      <c r="D15" s="231" t="s">
        <v>779</v>
      </c>
      <c r="E15" s="232"/>
      <c r="F15" s="233"/>
      <c r="G15" s="24" t="s">
        <v>780</v>
      </c>
      <c r="H15" s="24" t="s">
        <v>175</v>
      </c>
      <c r="I15" s="24" t="s">
        <v>262</v>
      </c>
      <c r="J15" s="23">
        <v>15</v>
      </c>
      <c r="K15" s="23" t="s">
        <v>70</v>
      </c>
    </row>
    <row r="16" spans="1:15" ht="30" customHeight="1">
      <c r="A16" s="221"/>
      <c r="B16" s="223"/>
      <c r="C16" s="8" t="s">
        <v>97</v>
      </c>
      <c r="D16" s="231" t="s">
        <v>781</v>
      </c>
      <c r="E16" s="232"/>
      <c r="F16" s="233"/>
      <c r="G16" s="24" t="s">
        <v>782</v>
      </c>
      <c r="H16" s="24" t="s">
        <v>783</v>
      </c>
      <c r="I16" s="24" t="s">
        <v>262</v>
      </c>
      <c r="J16" s="23">
        <v>15</v>
      </c>
      <c r="K16" s="23" t="s">
        <v>70</v>
      </c>
    </row>
    <row r="17" spans="1:11" ht="30" customHeight="1">
      <c r="A17" s="221"/>
      <c r="B17" s="224"/>
      <c r="C17" s="8" t="s">
        <v>100</v>
      </c>
      <c r="D17" s="231" t="s">
        <v>784</v>
      </c>
      <c r="E17" s="232"/>
      <c r="F17" s="233"/>
      <c r="G17" s="24" t="s">
        <v>785</v>
      </c>
      <c r="H17" s="24" t="s">
        <v>786</v>
      </c>
      <c r="I17" s="24" t="s">
        <v>96</v>
      </c>
      <c r="J17" s="23">
        <v>10</v>
      </c>
      <c r="K17" s="23" t="s">
        <v>70</v>
      </c>
    </row>
    <row r="18" spans="1:11" ht="36.6" customHeight="1">
      <c r="A18" s="221"/>
      <c r="B18" s="222" t="s">
        <v>103</v>
      </c>
      <c r="C18" s="7" t="s">
        <v>104</v>
      </c>
      <c r="D18" s="231" t="s">
        <v>787</v>
      </c>
      <c r="E18" s="232"/>
      <c r="F18" s="233"/>
      <c r="G18" s="24" t="s">
        <v>788</v>
      </c>
      <c r="H18" s="24" t="s">
        <v>789</v>
      </c>
      <c r="I18" s="24" t="s">
        <v>96</v>
      </c>
      <c r="J18" s="23">
        <v>10</v>
      </c>
      <c r="K18" s="23" t="s">
        <v>70</v>
      </c>
    </row>
    <row r="19" spans="1:11" ht="30" customHeight="1">
      <c r="A19" s="221"/>
      <c r="B19" s="223"/>
      <c r="C19" s="8" t="s">
        <v>108</v>
      </c>
      <c r="D19" s="231" t="s">
        <v>790</v>
      </c>
      <c r="E19" s="232"/>
      <c r="F19" s="233"/>
      <c r="G19" s="24" t="s">
        <v>791</v>
      </c>
      <c r="H19" s="24" t="s">
        <v>792</v>
      </c>
      <c r="I19" s="24" t="s">
        <v>96</v>
      </c>
      <c r="J19" s="23">
        <v>10</v>
      </c>
      <c r="K19" s="23" t="s">
        <v>70</v>
      </c>
    </row>
    <row r="20" spans="1:11" ht="30" customHeight="1">
      <c r="A20" s="221"/>
      <c r="B20" s="223"/>
      <c r="C20" s="8" t="s">
        <v>110</v>
      </c>
      <c r="D20" s="231" t="s">
        <v>793</v>
      </c>
      <c r="E20" s="232"/>
      <c r="F20" s="233"/>
      <c r="G20" s="24" t="s">
        <v>174</v>
      </c>
      <c r="H20" s="24" t="s">
        <v>175</v>
      </c>
      <c r="I20" s="24" t="s">
        <v>107</v>
      </c>
      <c r="J20" s="23">
        <v>5</v>
      </c>
      <c r="K20" s="23" t="s">
        <v>70</v>
      </c>
    </row>
    <row r="21" spans="1:11" ht="30" customHeight="1">
      <c r="A21" s="221"/>
      <c r="B21" s="224"/>
      <c r="C21" s="8" t="s">
        <v>112</v>
      </c>
      <c r="D21" s="231" t="s">
        <v>794</v>
      </c>
      <c r="E21" s="232"/>
      <c r="F21" s="233"/>
      <c r="G21" s="24" t="s">
        <v>795</v>
      </c>
      <c r="H21" s="24" t="s">
        <v>796</v>
      </c>
      <c r="I21" s="24" t="s">
        <v>107</v>
      </c>
      <c r="J21" s="23">
        <v>5</v>
      </c>
      <c r="K21" s="23" t="s">
        <v>70</v>
      </c>
    </row>
    <row r="22" spans="1:11" ht="36.6" customHeight="1">
      <c r="A22" s="220"/>
      <c r="B22" s="7" t="s">
        <v>114</v>
      </c>
      <c r="C22" s="7" t="s">
        <v>114</v>
      </c>
      <c r="D22" s="231" t="s">
        <v>797</v>
      </c>
      <c r="E22" s="232"/>
      <c r="F22" s="233"/>
      <c r="G22" s="24" t="s">
        <v>174</v>
      </c>
      <c r="H22" s="24" t="s">
        <v>798</v>
      </c>
      <c r="I22" s="24" t="s">
        <v>96</v>
      </c>
      <c r="J22" s="23">
        <v>10</v>
      </c>
      <c r="K22" s="23" t="s">
        <v>70</v>
      </c>
    </row>
    <row r="23" spans="1:11" ht="37.5" customHeight="1">
      <c r="A23" s="234" t="s">
        <v>117</v>
      </c>
      <c r="B23" s="235"/>
      <c r="C23" s="235"/>
      <c r="D23" s="235"/>
      <c r="E23" s="235"/>
      <c r="F23" s="235"/>
      <c r="G23" s="236"/>
      <c r="H23" s="26" t="s">
        <v>70</v>
      </c>
      <c r="I23" s="26">
        <v>100</v>
      </c>
      <c r="J23" s="31">
        <f>SUM(J14:J22)+K7</f>
        <v>99.997924999999995</v>
      </c>
      <c r="K23" s="23" t="s">
        <v>70</v>
      </c>
    </row>
  </sheetData>
  <mergeCells count="32">
    <mergeCell ref="A1:K1"/>
    <mergeCell ref="A2:K2"/>
    <mergeCell ref="A4:C4"/>
    <mergeCell ref="D4:K4"/>
    <mergeCell ref="A5:C5"/>
    <mergeCell ref="D5:G5"/>
    <mergeCell ref="I5:K5"/>
    <mergeCell ref="H11:K11"/>
    <mergeCell ref="B12:G12"/>
    <mergeCell ref="H12:K12"/>
    <mergeCell ref="D13:F13"/>
    <mergeCell ref="D6:E6"/>
    <mergeCell ref="D7:E7"/>
    <mergeCell ref="D8:E8"/>
    <mergeCell ref="D9:E9"/>
    <mergeCell ref="D10:E10"/>
    <mergeCell ref="D14:F14"/>
    <mergeCell ref="D15:F15"/>
    <mergeCell ref="D16:F16"/>
    <mergeCell ref="D17:F17"/>
    <mergeCell ref="D18:F18"/>
    <mergeCell ref="D19:F19"/>
    <mergeCell ref="D20:F20"/>
    <mergeCell ref="D21:F21"/>
    <mergeCell ref="D22:F22"/>
    <mergeCell ref="A23:G23"/>
    <mergeCell ref="A11:A12"/>
    <mergeCell ref="A13:A22"/>
    <mergeCell ref="B14:B17"/>
    <mergeCell ref="B18:B21"/>
    <mergeCell ref="A6:C10"/>
    <mergeCell ref="B11:G11"/>
  </mergeCells>
  <phoneticPr fontId="49" type="noConversion"/>
  <pageMargins left="0.75" right="0.75" top="1" bottom="1" header="0.5" footer="0.5"/>
</worksheet>
</file>

<file path=xl/worksheets/sheet44.xml><?xml version="1.0" encoding="utf-8"?>
<worksheet xmlns="http://schemas.openxmlformats.org/spreadsheetml/2006/main" xmlns:r="http://schemas.openxmlformats.org/officeDocument/2006/relationships">
  <dimension ref="A1:O23"/>
  <sheetViews>
    <sheetView topLeftCell="B10" workbookViewId="0">
      <selection activeCell="H12" sqref="H12:K12"/>
    </sheetView>
  </sheetViews>
  <sheetFormatPr defaultColWidth="8.25" defaultRowHeight="14.1" customHeight="1"/>
  <cols>
    <col min="1" max="1" width="6.125" style="1" customWidth="1"/>
    <col min="2" max="2" width="9.5" style="1" customWidth="1"/>
    <col min="3" max="3" width="9.25" style="1" customWidth="1"/>
    <col min="4" max="4" width="15.375" style="1" customWidth="1"/>
    <col min="5" max="5" width="13.75" style="1" customWidth="1"/>
    <col min="6" max="8" width="11.125" style="1" customWidth="1"/>
    <col min="9" max="10" width="9" style="1" customWidth="1"/>
    <col min="11" max="11" width="17.5" style="1" customWidth="1"/>
    <col min="12" max="16384" width="8.25" style="1"/>
  </cols>
  <sheetData>
    <row r="1" spans="1:15" ht="24.75" customHeight="1">
      <c r="A1" s="105" t="s">
        <v>52</v>
      </c>
      <c r="B1" s="105"/>
      <c r="C1" s="105"/>
      <c r="D1" s="105"/>
      <c r="E1" s="105"/>
      <c r="F1" s="105"/>
      <c r="G1" s="105"/>
      <c r="H1" s="105"/>
      <c r="I1" s="105"/>
      <c r="J1" s="105"/>
      <c r="K1" s="105"/>
    </row>
    <row r="2" spans="1:15" ht="15.95" customHeight="1">
      <c r="A2" s="106" t="s">
        <v>53</v>
      </c>
      <c r="B2" s="106"/>
      <c r="C2" s="106"/>
      <c r="D2" s="106"/>
      <c r="E2" s="106"/>
      <c r="F2" s="106"/>
      <c r="G2" s="106"/>
      <c r="H2" s="106"/>
      <c r="I2" s="106"/>
      <c r="J2" s="106"/>
      <c r="K2" s="106"/>
    </row>
    <row r="3" spans="1:15" ht="14.1" customHeight="1">
      <c r="A3" s="3"/>
      <c r="B3" s="3"/>
      <c r="C3" s="3"/>
      <c r="D3" s="3"/>
      <c r="E3" s="3"/>
      <c r="F3" s="3"/>
      <c r="G3" s="3"/>
      <c r="H3" s="3"/>
      <c r="I3" s="3"/>
      <c r="J3" s="3"/>
      <c r="K3" s="3"/>
    </row>
    <row r="4" spans="1:15" ht="33.6" customHeight="1">
      <c r="A4" s="102" t="s">
        <v>54</v>
      </c>
      <c r="B4" s="102"/>
      <c r="C4" s="102"/>
      <c r="D4" s="107" t="s">
        <v>799</v>
      </c>
      <c r="E4" s="107"/>
      <c r="F4" s="107"/>
      <c r="G4" s="107"/>
      <c r="H4" s="107"/>
      <c r="I4" s="107"/>
      <c r="J4" s="107"/>
      <c r="K4" s="107"/>
    </row>
    <row r="5" spans="1:15" ht="33.6" customHeight="1">
      <c r="A5" s="102" t="s">
        <v>56</v>
      </c>
      <c r="B5" s="102"/>
      <c r="C5" s="102"/>
      <c r="D5" s="108" t="s">
        <v>57</v>
      </c>
      <c r="E5" s="108"/>
      <c r="F5" s="108"/>
      <c r="G5" s="108"/>
      <c r="H5" s="4" t="s">
        <v>58</v>
      </c>
      <c r="I5" s="102" t="s">
        <v>773</v>
      </c>
      <c r="J5" s="102"/>
      <c r="K5" s="102"/>
    </row>
    <row r="6" spans="1:15" ht="33.6" customHeight="1">
      <c r="A6" s="98" t="s">
        <v>60</v>
      </c>
      <c r="B6" s="98"/>
      <c r="C6" s="98"/>
      <c r="D6" s="102"/>
      <c r="E6" s="102"/>
      <c r="F6" s="5" t="s">
        <v>61</v>
      </c>
      <c r="G6" s="5" t="s">
        <v>62</v>
      </c>
      <c r="H6" s="5" t="s">
        <v>63</v>
      </c>
      <c r="I6" s="5" t="s">
        <v>64</v>
      </c>
      <c r="J6" s="5" t="s">
        <v>65</v>
      </c>
      <c r="K6" s="4" t="s">
        <v>66</v>
      </c>
    </row>
    <row r="7" spans="1:15" ht="33.6" customHeight="1">
      <c r="A7" s="98"/>
      <c r="B7" s="98"/>
      <c r="C7" s="98"/>
      <c r="D7" s="102" t="s">
        <v>67</v>
      </c>
      <c r="E7" s="102"/>
      <c r="F7" s="6">
        <f t="shared" ref="F7:H7" si="0">F8+F9+F10</f>
        <v>15</v>
      </c>
      <c r="G7" s="6">
        <f t="shared" si="0"/>
        <v>15</v>
      </c>
      <c r="H7" s="6">
        <f t="shared" si="0"/>
        <v>14.65</v>
      </c>
      <c r="I7" s="4">
        <v>10</v>
      </c>
      <c r="J7" s="10">
        <f>H7/G7</f>
        <v>0.97666666666666702</v>
      </c>
      <c r="K7" s="11">
        <f>IF(J7*I7&gt;10,10,J7*I7)</f>
        <v>9.7666666666666693</v>
      </c>
    </row>
    <row r="8" spans="1:15" ht="33.6" customHeight="1">
      <c r="A8" s="98"/>
      <c r="B8" s="98"/>
      <c r="C8" s="98"/>
      <c r="D8" s="102" t="s">
        <v>68</v>
      </c>
      <c r="E8" s="102"/>
      <c r="F8" s="6">
        <v>15</v>
      </c>
      <c r="G8" s="6">
        <v>15</v>
      </c>
      <c r="H8" s="6">
        <v>14.65</v>
      </c>
      <c r="I8" s="12" t="s">
        <v>69</v>
      </c>
      <c r="J8" s="4" t="s">
        <v>70</v>
      </c>
      <c r="K8" s="4" t="s">
        <v>70</v>
      </c>
    </row>
    <row r="9" spans="1:15" ht="33.6" customHeight="1">
      <c r="A9" s="98"/>
      <c r="B9" s="98"/>
      <c r="C9" s="98"/>
      <c r="D9" s="102" t="s">
        <v>71</v>
      </c>
      <c r="E9" s="102"/>
      <c r="F9" s="6">
        <v>0</v>
      </c>
      <c r="G9" s="6">
        <v>0</v>
      </c>
      <c r="H9" s="6">
        <v>0</v>
      </c>
      <c r="I9" s="12" t="s">
        <v>69</v>
      </c>
      <c r="J9" s="4" t="s">
        <v>70</v>
      </c>
      <c r="K9" s="4" t="s">
        <v>70</v>
      </c>
    </row>
    <row r="10" spans="1:15" ht="33.6" customHeight="1">
      <c r="A10" s="98"/>
      <c r="B10" s="98"/>
      <c r="C10" s="98"/>
      <c r="D10" s="104" t="s">
        <v>72</v>
      </c>
      <c r="E10" s="104"/>
      <c r="F10" s="6">
        <v>0</v>
      </c>
      <c r="G10" s="6">
        <v>0</v>
      </c>
      <c r="H10" s="6">
        <v>0</v>
      </c>
      <c r="I10" s="12" t="s">
        <v>69</v>
      </c>
      <c r="J10" s="4" t="s">
        <v>70</v>
      </c>
      <c r="K10" s="4" t="s">
        <v>70</v>
      </c>
    </row>
    <row r="11" spans="1:15" ht="33.6" customHeight="1">
      <c r="A11" s="96" t="s">
        <v>73</v>
      </c>
      <c r="B11" s="101" t="s">
        <v>74</v>
      </c>
      <c r="C11" s="101"/>
      <c r="D11" s="101"/>
      <c r="E11" s="101"/>
      <c r="F11" s="101"/>
      <c r="G11" s="101"/>
      <c r="H11" s="102" t="s">
        <v>75</v>
      </c>
      <c r="I11" s="102"/>
      <c r="J11" s="102"/>
      <c r="K11" s="102"/>
    </row>
    <row r="12" spans="1:15" ht="96.6" customHeight="1">
      <c r="A12" s="96"/>
      <c r="B12" s="103" t="s">
        <v>800</v>
      </c>
      <c r="C12" s="103"/>
      <c r="D12" s="103"/>
      <c r="E12" s="103"/>
      <c r="F12" s="103"/>
      <c r="G12" s="103"/>
      <c r="H12" s="103" t="s">
        <v>801</v>
      </c>
      <c r="I12" s="103"/>
      <c r="J12" s="103"/>
      <c r="K12" s="103"/>
      <c r="M12" s="14"/>
      <c r="N12" s="14"/>
      <c r="O12" s="14"/>
    </row>
    <row r="13" spans="1:15" ht="36" customHeight="1">
      <c r="A13" s="96" t="s">
        <v>78</v>
      </c>
      <c r="B13" s="5" t="s">
        <v>79</v>
      </c>
      <c r="C13" s="4" t="s">
        <v>80</v>
      </c>
      <c r="D13" s="102" t="s">
        <v>81</v>
      </c>
      <c r="E13" s="102"/>
      <c r="F13" s="102"/>
      <c r="G13" s="5" t="s">
        <v>82</v>
      </c>
      <c r="H13" s="4" t="s">
        <v>83</v>
      </c>
      <c r="I13" s="5" t="s">
        <v>84</v>
      </c>
      <c r="J13" s="5" t="s">
        <v>66</v>
      </c>
      <c r="K13" s="5" t="s">
        <v>85</v>
      </c>
    </row>
    <row r="14" spans="1:15" ht="36.6" customHeight="1">
      <c r="A14" s="96"/>
      <c r="B14" s="254" t="s">
        <v>86</v>
      </c>
      <c r="C14" s="7" t="s">
        <v>87</v>
      </c>
      <c r="D14" s="99" t="s">
        <v>802</v>
      </c>
      <c r="E14" s="99"/>
      <c r="F14" s="99"/>
      <c r="G14" s="5" t="s">
        <v>780</v>
      </c>
      <c r="H14" s="5" t="s">
        <v>175</v>
      </c>
      <c r="I14" s="5" t="s">
        <v>262</v>
      </c>
      <c r="J14" s="4">
        <v>15</v>
      </c>
      <c r="K14" s="4" t="s">
        <v>70</v>
      </c>
    </row>
    <row r="15" spans="1:15" ht="30" customHeight="1">
      <c r="A15" s="96"/>
      <c r="B15" s="254"/>
      <c r="C15" s="8" t="s">
        <v>92</v>
      </c>
      <c r="D15" s="99" t="s">
        <v>803</v>
      </c>
      <c r="E15" s="99"/>
      <c r="F15" s="99"/>
      <c r="G15" s="5" t="s">
        <v>780</v>
      </c>
      <c r="H15" s="5" t="s">
        <v>175</v>
      </c>
      <c r="I15" s="5" t="s">
        <v>262</v>
      </c>
      <c r="J15" s="4">
        <v>15</v>
      </c>
      <c r="K15" s="4" t="s">
        <v>70</v>
      </c>
    </row>
    <row r="16" spans="1:15" ht="30" customHeight="1">
      <c r="A16" s="96"/>
      <c r="B16" s="254"/>
      <c r="C16" s="8" t="s">
        <v>97</v>
      </c>
      <c r="D16" s="99" t="s">
        <v>804</v>
      </c>
      <c r="E16" s="99"/>
      <c r="F16" s="99"/>
      <c r="G16" s="5" t="s">
        <v>805</v>
      </c>
      <c r="H16" s="5" t="s">
        <v>806</v>
      </c>
      <c r="I16" s="5" t="s">
        <v>96</v>
      </c>
      <c r="J16" s="4">
        <v>10</v>
      </c>
      <c r="K16" s="4" t="s">
        <v>70</v>
      </c>
    </row>
    <row r="17" spans="1:11" ht="30" customHeight="1">
      <c r="A17" s="96"/>
      <c r="B17" s="254"/>
      <c r="C17" s="8" t="s">
        <v>100</v>
      </c>
      <c r="D17" s="99" t="s">
        <v>807</v>
      </c>
      <c r="E17" s="99"/>
      <c r="F17" s="99"/>
      <c r="G17" s="5" t="s">
        <v>780</v>
      </c>
      <c r="H17" s="5" t="s">
        <v>175</v>
      </c>
      <c r="I17" s="5" t="s">
        <v>96</v>
      </c>
      <c r="J17" s="4">
        <v>10</v>
      </c>
      <c r="K17" s="4" t="s">
        <v>70</v>
      </c>
    </row>
    <row r="18" spans="1:11" ht="36.6" customHeight="1">
      <c r="A18" s="96"/>
      <c r="B18" s="254" t="s">
        <v>103</v>
      </c>
      <c r="C18" s="7" t="s">
        <v>104</v>
      </c>
      <c r="D18" s="99" t="s">
        <v>808</v>
      </c>
      <c r="E18" s="99"/>
      <c r="F18" s="99"/>
      <c r="G18" s="5" t="s">
        <v>809</v>
      </c>
      <c r="H18" s="5" t="s">
        <v>95</v>
      </c>
      <c r="I18" s="5" t="s">
        <v>107</v>
      </c>
      <c r="J18" s="4">
        <v>5</v>
      </c>
      <c r="K18" s="4" t="s">
        <v>70</v>
      </c>
    </row>
    <row r="19" spans="1:11" ht="30" customHeight="1">
      <c r="A19" s="96"/>
      <c r="B19" s="254"/>
      <c r="C19" s="8" t="s">
        <v>108</v>
      </c>
      <c r="D19" s="99" t="s">
        <v>810</v>
      </c>
      <c r="E19" s="99"/>
      <c r="F19" s="99"/>
      <c r="G19" s="5" t="s">
        <v>780</v>
      </c>
      <c r="H19" s="5" t="s">
        <v>175</v>
      </c>
      <c r="I19" s="5" t="s">
        <v>96</v>
      </c>
      <c r="J19" s="4">
        <v>10</v>
      </c>
      <c r="K19" s="4" t="s">
        <v>70</v>
      </c>
    </row>
    <row r="20" spans="1:11" ht="30" customHeight="1">
      <c r="A20" s="96"/>
      <c r="B20" s="254"/>
      <c r="C20" s="8" t="s">
        <v>110</v>
      </c>
      <c r="D20" s="99" t="s">
        <v>811</v>
      </c>
      <c r="E20" s="99"/>
      <c r="F20" s="99"/>
      <c r="G20" s="5" t="s">
        <v>780</v>
      </c>
      <c r="H20" s="5" t="s">
        <v>175</v>
      </c>
      <c r="I20" s="5" t="s">
        <v>96</v>
      </c>
      <c r="J20" s="4">
        <v>10</v>
      </c>
      <c r="K20" s="4" t="s">
        <v>70</v>
      </c>
    </row>
    <row r="21" spans="1:11" ht="30" customHeight="1">
      <c r="A21" s="96"/>
      <c r="B21" s="254"/>
      <c r="C21" s="8" t="s">
        <v>112</v>
      </c>
      <c r="D21" s="99" t="s">
        <v>812</v>
      </c>
      <c r="E21" s="99"/>
      <c r="F21" s="99"/>
      <c r="G21" s="5" t="s">
        <v>780</v>
      </c>
      <c r="H21" s="5" t="s">
        <v>175</v>
      </c>
      <c r="I21" s="5" t="s">
        <v>107</v>
      </c>
      <c r="J21" s="4">
        <v>5</v>
      </c>
      <c r="K21" s="4" t="s">
        <v>70</v>
      </c>
    </row>
    <row r="22" spans="1:11" ht="36.6" customHeight="1">
      <c r="A22" s="96"/>
      <c r="B22" s="7" t="s">
        <v>114</v>
      </c>
      <c r="C22" s="7" t="s">
        <v>114</v>
      </c>
      <c r="D22" s="99" t="s">
        <v>813</v>
      </c>
      <c r="E22" s="99"/>
      <c r="F22" s="99"/>
      <c r="G22" s="5" t="s">
        <v>809</v>
      </c>
      <c r="H22" s="5" t="s">
        <v>95</v>
      </c>
      <c r="I22" s="5" t="s">
        <v>96</v>
      </c>
      <c r="J22" s="4">
        <v>10</v>
      </c>
      <c r="K22" s="4" t="s">
        <v>70</v>
      </c>
    </row>
    <row r="23" spans="1:11" ht="37.5" customHeight="1">
      <c r="A23" s="100" t="s">
        <v>117</v>
      </c>
      <c r="B23" s="100"/>
      <c r="C23" s="100"/>
      <c r="D23" s="100"/>
      <c r="E23" s="100"/>
      <c r="F23" s="100"/>
      <c r="G23" s="100"/>
      <c r="H23" s="9" t="s">
        <v>70</v>
      </c>
      <c r="I23" s="9">
        <v>100</v>
      </c>
      <c r="J23" s="13">
        <f>SUM(J14:J22)+K7</f>
        <v>99.766666666666694</v>
      </c>
      <c r="K23" s="4" t="s">
        <v>70</v>
      </c>
    </row>
  </sheetData>
  <mergeCells count="32">
    <mergeCell ref="A1:K1"/>
    <mergeCell ref="A2:K2"/>
    <mergeCell ref="A4:C4"/>
    <mergeCell ref="D4:K4"/>
    <mergeCell ref="A5:C5"/>
    <mergeCell ref="D5:G5"/>
    <mergeCell ref="I5:K5"/>
    <mergeCell ref="H11:K11"/>
    <mergeCell ref="B12:G12"/>
    <mergeCell ref="H12:K12"/>
    <mergeCell ref="D13:F13"/>
    <mergeCell ref="D6:E6"/>
    <mergeCell ref="D7:E7"/>
    <mergeCell ref="D8:E8"/>
    <mergeCell ref="D9:E9"/>
    <mergeCell ref="D10:E10"/>
    <mergeCell ref="D14:F14"/>
    <mergeCell ref="D15:F15"/>
    <mergeCell ref="D16:F16"/>
    <mergeCell ref="D17:F17"/>
    <mergeCell ref="D18:F18"/>
    <mergeCell ref="D19:F19"/>
    <mergeCell ref="D20:F20"/>
    <mergeCell ref="D21:F21"/>
    <mergeCell ref="D22:F22"/>
    <mergeCell ref="A23:G23"/>
    <mergeCell ref="A11:A12"/>
    <mergeCell ref="A13:A22"/>
    <mergeCell ref="B14:B17"/>
    <mergeCell ref="B18:B21"/>
    <mergeCell ref="A6:C10"/>
    <mergeCell ref="B11:G11"/>
  </mergeCells>
  <phoneticPr fontId="49" type="noConversion"/>
  <pageMargins left="0.75" right="0.75" top="1" bottom="1" header="0.5" footer="0.5"/>
</worksheet>
</file>

<file path=xl/worksheets/sheet45.xml><?xml version="1.0" encoding="utf-8"?>
<worksheet xmlns="http://schemas.openxmlformats.org/spreadsheetml/2006/main" xmlns:r="http://schemas.openxmlformats.org/officeDocument/2006/relationships">
  <dimension ref="A1:N24"/>
  <sheetViews>
    <sheetView workbookViewId="0">
      <selection activeCell="A22" sqref="A22:F22"/>
    </sheetView>
  </sheetViews>
  <sheetFormatPr defaultColWidth="9" defaultRowHeight="13.5"/>
  <cols>
    <col min="1" max="1" width="12" style="15" customWidth="1"/>
    <col min="2" max="2" width="9" style="15"/>
    <col min="3" max="3" width="15.25" style="15" customWidth="1"/>
    <col min="4" max="13" width="9" style="15"/>
    <col min="14" max="14" width="10.125" style="15" customWidth="1"/>
    <col min="15" max="16384" width="9" style="15"/>
  </cols>
  <sheetData>
    <row r="1" spans="1:14" ht="20.25">
      <c r="A1" s="260" t="s">
        <v>602</v>
      </c>
      <c r="B1" s="260"/>
      <c r="C1" s="260"/>
      <c r="D1" s="260"/>
      <c r="E1" s="260"/>
      <c r="F1" s="260"/>
      <c r="G1" s="260"/>
      <c r="H1" s="260"/>
      <c r="I1" s="260"/>
      <c r="J1" s="260"/>
      <c r="K1" s="260"/>
      <c r="L1" s="260"/>
      <c r="M1" s="260"/>
      <c r="N1" s="260"/>
    </row>
    <row r="2" spans="1:14">
      <c r="A2" s="261" t="s">
        <v>814</v>
      </c>
      <c r="B2" s="261"/>
      <c r="C2" s="261"/>
      <c r="D2" s="261"/>
      <c r="E2" s="261"/>
      <c r="F2" s="261"/>
      <c r="G2" s="261"/>
      <c r="H2" s="261"/>
      <c r="I2" s="261"/>
      <c r="J2" s="261"/>
      <c r="K2" s="261"/>
      <c r="L2" s="261"/>
      <c r="M2" s="261"/>
      <c r="N2" s="261"/>
    </row>
    <row r="3" spans="1:14">
      <c r="A3" s="256" t="s">
        <v>54</v>
      </c>
      <c r="B3" s="256"/>
      <c r="C3" s="256" t="s">
        <v>815</v>
      </c>
      <c r="D3" s="256"/>
      <c r="E3" s="256"/>
      <c r="F3" s="256"/>
      <c r="G3" s="256"/>
      <c r="H3" s="256"/>
      <c r="I3" s="256"/>
      <c r="J3" s="256"/>
      <c r="K3" s="256"/>
      <c r="L3" s="256"/>
      <c r="M3" s="256"/>
      <c r="N3" s="256"/>
    </row>
    <row r="4" spans="1:14">
      <c r="A4" s="256" t="s">
        <v>56</v>
      </c>
      <c r="B4" s="256"/>
      <c r="C4" s="256" t="s">
        <v>604</v>
      </c>
      <c r="D4" s="256"/>
      <c r="E4" s="256"/>
      <c r="F4" s="256"/>
      <c r="G4" s="256"/>
      <c r="H4" s="256" t="s">
        <v>58</v>
      </c>
      <c r="I4" s="256"/>
      <c r="J4" s="256" t="s">
        <v>816</v>
      </c>
      <c r="K4" s="256"/>
      <c r="L4" s="256"/>
      <c r="M4" s="256"/>
      <c r="N4" s="256"/>
    </row>
    <row r="5" spans="1:14">
      <c r="A5" s="256" t="s">
        <v>606</v>
      </c>
      <c r="B5" s="256"/>
      <c r="C5" s="256"/>
      <c r="D5" s="256"/>
      <c r="E5" s="16" t="s">
        <v>61</v>
      </c>
      <c r="F5" s="256" t="s">
        <v>62</v>
      </c>
      <c r="G5" s="256"/>
      <c r="H5" s="256" t="s">
        <v>63</v>
      </c>
      <c r="I5" s="256"/>
      <c r="J5" s="256" t="s">
        <v>84</v>
      </c>
      <c r="K5" s="256"/>
      <c r="L5" s="256" t="s">
        <v>65</v>
      </c>
      <c r="M5" s="256"/>
      <c r="N5" s="16" t="s">
        <v>66</v>
      </c>
    </row>
    <row r="6" spans="1:14">
      <c r="A6" s="256" t="s">
        <v>607</v>
      </c>
      <c r="B6" s="256"/>
      <c r="C6" s="257" t="s">
        <v>608</v>
      </c>
      <c r="D6" s="257"/>
      <c r="E6" s="16">
        <v>2</v>
      </c>
      <c r="F6" s="256">
        <v>2</v>
      </c>
      <c r="G6" s="256"/>
      <c r="H6" s="256">
        <v>2</v>
      </c>
      <c r="I6" s="256"/>
      <c r="J6" s="256">
        <v>100</v>
      </c>
      <c r="K6" s="256"/>
      <c r="L6" s="259">
        <v>1</v>
      </c>
      <c r="M6" s="259"/>
      <c r="N6" s="16">
        <v>100</v>
      </c>
    </row>
    <row r="7" spans="1:14">
      <c r="A7" s="258"/>
      <c r="B7" s="258"/>
      <c r="C7" s="256" t="s">
        <v>609</v>
      </c>
      <c r="D7" s="256"/>
      <c r="E7" s="16">
        <v>2</v>
      </c>
      <c r="F7" s="256">
        <v>2</v>
      </c>
      <c r="G7" s="256"/>
      <c r="H7" s="256">
        <v>2</v>
      </c>
      <c r="I7" s="256"/>
      <c r="J7" s="256" t="s">
        <v>69</v>
      </c>
      <c r="K7" s="256"/>
      <c r="L7" s="259">
        <v>1</v>
      </c>
      <c r="M7" s="259"/>
      <c r="N7" s="16" t="s">
        <v>69</v>
      </c>
    </row>
    <row r="8" spans="1:14">
      <c r="A8" s="258"/>
      <c r="B8" s="258"/>
      <c r="C8" s="256" t="s">
        <v>610</v>
      </c>
      <c r="D8" s="256"/>
      <c r="E8" s="16"/>
      <c r="F8" s="256"/>
      <c r="G8" s="256"/>
      <c r="H8" s="256"/>
      <c r="I8" s="256"/>
      <c r="J8" s="256" t="s">
        <v>69</v>
      </c>
      <c r="K8" s="256"/>
      <c r="L8" s="256"/>
      <c r="M8" s="256"/>
      <c r="N8" s="16" t="s">
        <v>69</v>
      </c>
    </row>
    <row r="9" spans="1:14">
      <c r="A9" s="258"/>
      <c r="B9" s="258"/>
      <c r="C9" s="256" t="s">
        <v>611</v>
      </c>
      <c r="D9" s="256"/>
      <c r="E9" s="16"/>
      <c r="F9" s="256"/>
      <c r="G9" s="256"/>
      <c r="H9" s="256"/>
      <c r="I9" s="256"/>
      <c r="J9" s="256" t="s">
        <v>69</v>
      </c>
      <c r="K9" s="256"/>
      <c r="L9" s="256"/>
      <c r="M9" s="256"/>
      <c r="N9" s="16" t="s">
        <v>69</v>
      </c>
    </row>
    <row r="10" spans="1:14">
      <c r="A10" s="256" t="s">
        <v>73</v>
      </c>
      <c r="B10" s="256" t="s">
        <v>74</v>
      </c>
      <c r="C10" s="256"/>
      <c r="D10" s="256"/>
      <c r="E10" s="256"/>
      <c r="F10" s="256"/>
      <c r="G10" s="256"/>
      <c r="H10" s="256" t="s">
        <v>75</v>
      </c>
      <c r="I10" s="256"/>
      <c r="J10" s="256"/>
      <c r="K10" s="256"/>
      <c r="L10" s="256"/>
      <c r="M10" s="256"/>
      <c r="N10" s="256"/>
    </row>
    <row r="11" spans="1:14" ht="44.25" customHeight="1">
      <c r="A11" s="256"/>
      <c r="B11" s="257" t="s">
        <v>817</v>
      </c>
      <c r="C11" s="257"/>
      <c r="D11" s="257"/>
      <c r="E11" s="257"/>
      <c r="F11" s="257"/>
      <c r="G11" s="257"/>
      <c r="H11" s="257" t="s">
        <v>818</v>
      </c>
      <c r="I11" s="257"/>
      <c r="J11" s="257"/>
      <c r="K11" s="257"/>
      <c r="L11" s="257"/>
      <c r="M11" s="257"/>
      <c r="N11" s="257"/>
    </row>
    <row r="12" spans="1:14">
      <c r="A12" s="256" t="s">
        <v>78</v>
      </c>
      <c r="B12" s="16" t="s">
        <v>79</v>
      </c>
      <c r="C12" s="16" t="s">
        <v>80</v>
      </c>
      <c r="D12" s="256" t="s">
        <v>81</v>
      </c>
      <c r="E12" s="256"/>
      <c r="F12" s="256"/>
      <c r="G12" s="16" t="s">
        <v>82</v>
      </c>
      <c r="H12" s="16" t="s">
        <v>83</v>
      </c>
      <c r="I12" s="256" t="s">
        <v>84</v>
      </c>
      <c r="J12" s="256"/>
      <c r="K12" s="256" t="s">
        <v>66</v>
      </c>
      <c r="L12" s="256"/>
      <c r="M12" s="256" t="s">
        <v>85</v>
      </c>
      <c r="N12" s="256"/>
    </row>
    <row r="13" spans="1:14">
      <c r="A13" s="256"/>
      <c r="B13" s="256" t="s">
        <v>86</v>
      </c>
      <c r="C13" s="16" t="s">
        <v>87</v>
      </c>
      <c r="D13" s="255" t="s">
        <v>819</v>
      </c>
      <c r="E13" s="255"/>
      <c r="F13" s="255"/>
      <c r="G13" s="16">
        <v>20</v>
      </c>
      <c r="H13" s="16">
        <v>20</v>
      </c>
      <c r="I13" s="256">
        <v>20</v>
      </c>
      <c r="J13" s="256"/>
      <c r="K13" s="256">
        <v>20</v>
      </c>
      <c r="L13" s="256"/>
      <c r="M13" s="256"/>
      <c r="N13" s="256"/>
    </row>
    <row r="14" spans="1:14">
      <c r="A14" s="256"/>
      <c r="B14" s="256"/>
      <c r="C14" s="16" t="s">
        <v>92</v>
      </c>
      <c r="D14" s="255" t="s">
        <v>820</v>
      </c>
      <c r="E14" s="255"/>
      <c r="F14" s="255"/>
      <c r="G14" s="16">
        <v>10</v>
      </c>
      <c r="H14" s="16">
        <v>10</v>
      </c>
      <c r="I14" s="256">
        <v>10</v>
      </c>
      <c r="J14" s="256"/>
      <c r="K14" s="256">
        <v>10</v>
      </c>
      <c r="L14" s="256"/>
      <c r="M14" s="256"/>
      <c r="N14" s="256"/>
    </row>
    <row r="15" spans="1:14">
      <c r="A15" s="256"/>
      <c r="B15" s="256"/>
      <c r="C15" s="16" t="s">
        <v>97</v>
      </c>
      <c r="D15" s="255" t="s">
        <v>821</v>
      </c>
      <c r="E15" s="255"/>
      <c r="F15" s="255"/>
      <c r="G15" s="16">
        <v>10</v>
      </c>
      <c r="H15" s="16">
        <v>10</v>
      </c>
      <c r="I15" s="256">
        <v>10</v>
      </c>
      <c r="J15" s="256"/>
      <c r="K15" s="256">
        <v>10</v>
      </c>
      <c r="L15" s="256"/>
      <c r="M15" s="256"/>
      <c r="N15" s="256"/>
    </row>
    <row r="16" spans="1:14">
      <c r="A16" s="256"/>
      <c r="B16" s="256"/>
      <c r="C16" s="16" t="s">
        <v>100</v>
      </c>
      <c r="D16" s="255" t="s">
        <v>822</v>
      </c>
      <c r="E16" s="255"/>
      <c r="F16" s="255"/>
      <c r="G16" s="16">
        <v>10</v>
      </c>
      <c r="H16" s="16">
        <v>10</v>
      </c>
      <c r="I16" s="256">
        <v>10</v>
      </c>
      <c r="J16" s="256"/>
      <c r="K16" s="256">
        <v>10</v>
      </c>
      <c r="L16" s="256"/>
      <c r="M16" s="256"/>
      <c r="N16" s="256"/>
    </row>
    <row r="17" spans="1:14">
      <c r="A17" s="256"/>
      <c r="B17" s="256" t="s">
        <v>103</v>
      </c>
      <c r="C17" s="16" t="s">
        <v>104</v>
      </c>
      <c r="D17" s="255" t="s">
        <v>823</v>
      </c>
      <c r="E17" s="255"/>
      <c r="F17" s="255"/>
      <c r="G17" s="16">
        <v>10</v>
      </c>
      <c r="H17" s="16">
        <v>10</v>
      </c>
      <c r="I17" s="256">
        <v>10</v>
      </c>
      <c r="J17" s="256"/>
      <c r="K17" s="256">
        <v>10</v>
      </c>
      <c r="L17" s="256"/>
      <c r="M17" s="256"/>
      <c r="N17" s="256"/>
    </row>
    <row r="18" spans="1:14">
      <c r="A18" s="256"/>
      <c r="B18" s="256"/>
      <c r="C18" s="16" t="s">
        <v>108</v>
      </c>
      <c r="D18" s="255" t="s">
        <v>824</v>
      </c>
      <c r="E18" s="255"/>
      <c r="F18" s="255"/>
      <c r="G18" s="16">
        <v>10</v>
      </c>
      <c r="H18" s="16">
        <v>10</v>
      </c>
      <c r="I18" s="256">
        <v>10</v>
      </c>
      <c r="J18" s="256"/>
      <c r="K18" s="256">
        <v>10</v>
      </c>
      <c r="L18" s="256"/>
      <c r="M18" s="256"/>
      <c r="N18" s="256"/>
    </row>
    <row r="19" spans="1:14">
      <c r="A19" s="256"/>
      <c r="B19" s="256"/>
      <c r="C19" s="16" t="s">
        <v>110</v>
      </c>
      <c r="D19" s="255" t="s">
        <v>825</v>
      </c>
      <c r="E19" s="255"/>
      <c r="F19" s="255"/>
      <c r="G19" s="16">
        <v>10</v>
      </c>
      <c r="H19" s="16">
        <v>10</v>
      </c>
      <c r="I19" s="256">
        <v>10</v>
      </c>
      <c r="J19" s="256"/>
      <c r="K19" s="256">
        <v>10</v>
      </c>
      <c r="L19" s="256"/>
      <c r="M19" s="256"/>
      <c r="N19" s="256"/>
    </row>
    <row r="20" spans="1:14">
      <c r="A20" s="256"/>
      <c r="B20" s="256"/>
      <c r="C20" s="16" t="s">
        <v>112</v>
      </c>
      <c r="D20" s="255" t="s">
        <v>826</v>
      </c>
      <c r="E20" s="255"/>
      <c r="F20" s="255"/>
      <c r="G20" s="16">
        <v>10</v>
      </c>
      <c r="H20" s="16">
        <v>10</v>
      </c>
      <c r="I20" s="256">
        <v>10</v>
      </c>
      <c r="J20" s="256"/>
      <c r="K20" s="256">
        <v>10</v>
      </c>
      <c r="L20" s="256"/>
      <c r="M20" s="256"/>
      <c r="N20" s="256"/>
    </row>
    <row r="21" spans="1:14">
      <c r="A21" s="256"/>
      <c r="B21" s="16" t="s">
        <v>114</v>
      </c>
      <c r="C21" s="16" t="s">
        <v>369</v>
      </c>
      <c r="D21" s="255" t="s">
        <v>827</v>
      </c>
      <c r="E21" s="255"/>
      <c r="F21" s="255"/>
      <c r="G21" s="16">
        <v>10</v>
      </c>
      <c r="H21" s="16">
        <v>10</v>
      </c>
      <c r="I21" s="256">
        <v>10</v>
      </c>
      <c r="J21" s="256"/>
      <c r="K21" s="256">
        <v>10</v>
      </c>
      <c r="L21" s="256"/>
      <c r="M21" s="256"/>
      <c r="N21" s="256"/>
    </row>
    <row r="22" spans="1:14" ht="25.5" customHeight="1">
      <c r="A22" s="255" t="s">
        <v>117</v>
      </c>
      <c r="B22" s="255"/>
      <c r="C22" s="255"/>
      <c r="D22" s="255"/>
      <c r="E22" s="255"/>
      <c r="F22" s="255"/>
      <c r="G22" s="17">
        <v>100</v>
      </c>
      <c r="H22" s="17">
        <v>100</v>
      </c>
      <c r="I22" s="255">
        <v>100</v>
      </c>
      <c r="J22" s="255"/>
      <c r="K22" s="255">
        <v>100</v>
      </c>
      <c r="L22" s="255"/>
      <c r="M22" s="256"/>
      <c r="N22" s="256"/>
    </row>
    <row r="23" spans="1:14" ht="14.25">
      <c r="A23" s="18"/>
      <c r="B23" s="18"/>
      <c r="C23" s="18"/>
      <c r="D23" s="18"/>
      <c r="E23" s="18"/>
      <c r="F23" s="18"/>
      <c r="G23" s="18"/>
      <c r="H23" s="18"/>
      <c r="I23" s="18"/>
      <c r="J23" s="18"/>
      <c r="K23" s="18"/>
      <c r="L23" s="18"/>
      <c r="M23" s="18"/>
      <c r="N23" s="18"/>
    </row>
    <row r="24" spans="1:14" ht="14.25">
      <c r="A24" s="19"/>
    </row>
  </sheetData>
  <mergeCells count="90">
    <mergeCell ref="A1:N1"/>
    <mergeCell ref="A2:N2"/>
    <mergeCell ref="A3:B3"/>
    <mergeCell ref="C3:N3"/>
    <mergeCell ref="A4:B4"/>
    <mergeCell ref="C4:G4"/>
    <mergeCell ref="H4:I4"/>
    <mergeCell ref="J4:N4"/>
    <mergeCell ref="L5:M5"/>
    <mergeCell ref="A6:B6"/>
    <mergeCell ref="C6:D6"/>
    <mergeCell ref="F6:G6"/>
    <mergeCell ref="H6:I6"/>
    <mergeCell ref="J6:K6"/>
    <mergeCell ref="L6:M6"/>
    <mergeCell ref="A5:B5"/>
    <mergeCell ref="C5:D5"/>
    <mergeCell ref="F5:G5"/>
    <mergeCell ref="H5:I5"/>
    <mergeCell ref="J5:K5"/>
    <mergeCell ref="L7:M7"/>
    <mergeCell ref="A8:B8"/>
    <mergeCell ref="C8:D8"/>
    <mergeCell ref="F8:G8"/>
    <mergeCell ref="H8:I8"/>
    <mergeCell ref="J8:K8"/>
    <mergeCell ref="L8:M8"/>
    <mergeCell ref="A7:B7"/>
    <mergeCell ref="C7:D7"/>
    <mergeCell ref="F7:G7"/>
    <mergeCell ref="H7:I7"/>
    <mergeCell ref="J7:K7"/>
    <mergeCell ref="L9:M9"/>
    <mergeCell ref="B10:G10"/>
    <mergeCell ref="H10:N10"/>
    <mergeCell ref="B11:G11"/>
    <mergeCell ref="H11:N11"/>
    <mergeCell ref="A9:B9"/>
    <mergeCell ref="C9:D9"/>
    <mergeCell ref="F9:G9"/>
    <mergeCell ref="H9:I9"/>
    <mergeCell ref="J9:K9"/>
    <mergeCell ref="D12:F12"/>
    <mergeCell ref="I12:J12"/>
    <mergeCell ref="K12:L12"/>
    <mergeCell ref="M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A22:F22"/>
    <mergeCell ref="I22:J22"/>
    <mergeCell ref="K22:L22"/>
    <mergeCell ref="M22:N22"/>
    <mergeCell ref="A10:A11"/>
    <mergeCell ref="A12:A21"/>
    <mergeCell ref="B13:B16"/>
    <mergeCell ref="B17:B20"/>
    <mergeCell ref="D20:F20"/>
    <mergeCell ref="I20:J20"/>
    <mergeCell ref="K20:L20"/>
    <mergeCell ref="M20:N20"/>
    <mergeCell ref="D21:F21"/>
    <mergeCell ref="I21:J21"/>
    <mergeCell ref="K21:L21"/>
    <mergeCell ref="M21:N21"/>
  </mergeCells>
  <phoneticPr fontId="49" type="noConversion"/>
  <pageMargins left="0.75" right="0.75" top="1" bottom="1" header="0.5" footer="0.5"/>
</worksheet>
</file>

<file path=xl/worksheets/sheet46.xml><?xml version="1.0" encoding="utf-8"?>
<worksheet xmlns="http://schemas.openxmlformats.org/spreadsheetml/2006/main" xmlns:r="http://schemas.openxmlformats.org/officeDocument/2006/relationships">
  <dimension ref="A1:O24"/>
  <sheetViews>
    <sheetView workbookViewId="0">
      <selection activeCell="S16" sqref="S16"/>
    </sheetView>
  </sheetViews>
  <sheetFormatPr defaultColWidth="8.25" defaultRowHeight="14.1" customHeight="1"/>
  <cols>
    <col min="1" max="1" width="6.125" style="1" customWidth="1"/>
    <col min="2" max="2" width="9.5" style="1" customWidth="1"/>
    <col min="3" max="3" width="9.25" style="1" customWidth="1"/>
    <col min="4" max="4" width="15.375" style="1" customWidth="1"/>
    <col min="5" max="5" width="13.75" style="1" customWidth="1"/>
    <col min="6" max="8" width="11.125" style="1" customWidth="1"/>
    <col min="9" max="10" width="9" style="1" customWidth="1"/>
    <col min="11" max="11" width="17.5" style="1" customWidth="1"/>
    <col min="12" max="16384" width="8.25" style="1"/>
  </cols>
  <sheetData>
    <row r="1" spans="1:15" ht="28.15" customHeight="1">
      <c r="A1" s="2" t="s">
        <v>828</v>
      </c>
    </row>
    <row r="2" spans="1:15" ht="24.75" customHeight="1">
      <c r="A2" s="105" t="s">
        <v>52</v>
      </c>
      <c r="B2" s="105"/>
      <c r="C2" s="105"/>
      <c r="D2" s="105"/>
      <c r="E2" s="105"/>
      <c r="F2" s="105"/>
      <c r="G2" s="105"/>
      <c r="H2" s="105"/>
      <c r="I2" s="105"/>
      <c r="J2" s="105"/>
      <c r="K2" s="105"/>
    </row>
    <row r="3" spans="1:15" ht="15.95" customHeight="1">
      <c r="A3" s="106" t="s">
        <v>53</v>
      </c>
      <c r="B3" s="106"/>
      <c r="C3" s="106"/>
      <c r="D3" s="106"/>
      <c r="E3" s="106"/>
      <c r="F3" s="106"/>
      <c r="G3" s="106"/>
      <c r="H3" s="106"/>
      <c r="I3" s="106"/>
      <c r="J3" s="106"/>
      <c r="K3" s="106"/>
    </row>
    <row r="4" spans="1:15" ht="14.1" customHeight="1">
      <c r="A4" s="3"/>
      <c r="B4" s="3"/>
      <c r="C4" s="3"/>
      <c r="D4" s="3"/>
      <c r="E4" s="3"/>
      <c r="F4" s="3"/>
      <c r="G4" s="3"/>
      <c r="H4" s="3"/>
      <c r="I4" s="3"/>
      <c r="J4" s="3"/>
      <c r="K4" s="3"/>
    </row>
    <row r="5" spans="1:15" ht="33.6" customHeight="1">
      <c r="A5" s="102" t="s">
        <v>54</v>
      </c>
      <c r="B5" s="102"/>
      <c r="C5" s="102"/>
      <c r="D5" s="107" t="s">
        <v>447</v>
      </c>
      <c r="E5" s="107"/>
      <c r="F5" s="107"/>
      <c r="G5" s="107"/>
      <c r="H5" s="107"/>
      <c r="I5" s="107"/>
      <c r="J5" s="107"/>
      <c r="K5" s="107"/>
    </row>
    <row r="6" spans="1:15" ht="33.6" customHeight="1">
      <c r="A6" s="102" t="s">
        <v>56</v>
      </c>
      <c r="B6" s="102"/>
      <c r="C6" s="102"/>
      <c r="D6" s="108" t="s">
        <v>57</v>
      </c>
      <c r="E6" s="108"/>
      <c r="F6" s="108"/>
      <c r="G6" s="108"/>
      <c r="H6" s="4" t="s">
        <v>58</v>
      </c>
      <c r="I6" s="102" t="s">
        <v>829</v>
      </c>
      <c r="J6" s="102"/>
      <c r="K6" s="102"/>
    </row>
    <row r="7" spans="1:15" ht="33.6" customHeight="1">
      <c r="A7" s="98" t="s">
        <v>60</v>
      </c>
      <c r="B7" s="98"/>
      <c r="C7" s="98"/>
      <c r="D7" s="102"/>
      <c r="E7" s="102"/>
      <c r="F7" s="5" t="s">
        <v>61</v>
      </c>
      <c r="G7" s="5" t="s">
        <v>62</v>
      </c>
      <c r="H7" s="5" t="s">
        <v>63</v>
      </c>
      <c r="I7" s="5" t="s">
        <v>64</v>
      </c>
      <c r="J7" s="5" t="s">
        <v>65</v>
      </c>
      <c r="K7" s="4" t="s">
        <v>66</v>
      </c>
    </row>
    <row r="8" spans="1:15" ht="33.6" customHeight="1">
      <c r="A8" s="98"/>
      <c r="B8" s="98"/>
      <c r="C8" s="98"/>
      <c r="D8" s="102" t="s">
        <v>67</v>
      </c>
      <c r="E8" s="102"/>
      <c r="F8" s="6">
        <f t="shared" ref="F8:H8" si="0">F9+F10+F11</f>
        <v>246.98</v>
      </c>
      <c r="G8" s="6">
        <f t="shared" si="0"/>
        <v>246.98</v>
      </c>
      <c r="H8" s="6">
        <f t="shared" si="0"/>
        <v>73.489999999999995</v>
      </c>
      <c r="I8" s="4">
        <v>10</v>
      </c>
      <c r="J8" s="10">
        <f>H8/G8</f>
        <v>0.29755445785083801</v>
      </c>
      <c r="K8" s="11">
        <f>IF(J8*I8&gt;10,10,J8*I8)</f>
        <v>2.9755445785083801</v>
      </c>
    </row>
    <row r="9" spans="1:15" ht="33.6" customHeight="1">
      <c r="A9" s="98"/>
      <c r="B9" s="98"/>
      <c r="C9" s="98"/>
      <c r="D9" s="102" t="s">
        <v>68</v>
      </c>
      <c r="E9" s="102"/>
      <c r="F9" s="6">
        <v>246.98</v>
      </c>
      <c r="G9" s="6">
        <v>246.98</v>
      </c>
      <c r="H9" s="6">
        <v>73.489999999999995</v>
      </c>
      <c r="I9" s="12" t="s">
        <v>69</v>
      </c>
      <c r="J9" s="4" t="s">
        <v>70</v>
      </c>
      <c r="K9" s="4" t="s">
        <v>70</v>
      </c>
    </row>
    <row r="10" spans="1:15" ht="33.6" customHeight="1">
      <c r="A10" s="98"/>
      <c r="B10" s="98"/>
      <c r="C10" s="98"/>
      <c r="D10" s="102" t="s">
        <v>71</v>
      </c>
      <c r="E10" s="102"/>
      <c r="F10" s="6">
        <v>0</v>
      </c>
      <c r="G10" s="6">
        <v>0</v>
      </c>
      <c r="H10" s="6">
        <v>0</v>
      </c>
      <c r="I10" s="12" t="s">
        <v>69</v>
      </c>
      <c r="J10" s="4" t="s">
        <v>70</v>
      </c>
      <c r="K10" s="4" t="s">
        <v>70</v>
      </c>
    </row>
    <row r="11" spans="1:15" ht="33.6" customHeight="1">
      <c r="A11" s="98"/>
      <c r="B11" s="98"/>
      <c r="C11" s="98"/>
      <c r="D11" s="104" t="s">
        <v>72</v>
      </c>
      <c r="E11" s="104"/>
      <c r="F11" s="6">
        <v>0</v>
      </c>
      <c r="G11" s="6">
        <v>0</v>
      </c>
      <c r="H11" s="6">
        <v>0</v>
      </c>
      <c r="I11" s="12" t="s">
        <v>69</v>
      </c>
      <c r="J11" s="4" t="s">
        <v>70</v>
      </c>
      <c r="K11" s="4" t="s">
        <v>70</v>
      </c>
    </row>
    <row r="12" spans="1:15" ht="33.6" customHeight="1">
      <c r="A12" s="96" t="s">
        <v>73</v>
      </c>
      <c r="B12" s="101" t="s">
        <v>74</v>
      </c>
      <c r="C12" s="101"/>
      <c r="D12" s="101"/>
      <c r="E12" s="101"/>
      <c r="F12" s="101"/>
      <c r="G12" s="101"/>
      <c r="H12" s="102" t="s">
        <v>75</v>
      </c>
      <c r="I12" s="102"/>
      <c r="J12" s="102"/>
      <c r="K12" s="102"/>
    </row>
    <row r="13" spans="1:15" ht="96.6" customHeight="1">
      <c r="A13" s="96"/>
      <c r="B13" s="103" t="s">
        <v>830</v>
      </c>
      <c r="C13" s="103"/>
      <c r="D13" s="103"/>
      <c r="E13" s="103"/>
      <c r="F13" s="103"/>
      <c r="G13" s="103"/>
      <c r="H13" s="103" t="s">
        <v>831</v>
      </c>
      <c r="I13" s="103"/>
      <c r="J13" s="103"/>
      <c r="K13" s="103"/>
      <c r="M13" s="14"/>
      <c r="N13" s="14"/>
      <c r="O13" s="14"/>
    </row>
    <row r="14" spans="1:15" ht="36" customHeight="1">
      <c r="A14" s="96" t="s">
        <v>78</v>
      </c>
      <c r="B14" s="5" t="s">
        <v>79</v>
      </c>
      <c r="C14" s="4" t="s">
        <v>80</v>
      </c>
      <c r="D14" s="102" t="s">
        <v>81</v>
      </c>
      <c r="E14" s="102"/>
      <c r="F14" s="102"/>
      <c r="G14" s="5" t="s">
        <v>82</v>
      </c>
      <c r="H14" s="4" t="s">
        <v>83</v>
      </c>
      <c r="I14" s="5" t="s">
        <v>84</v>
      </c>
      <c r="J14" s="5" t="s">
        <v>66</v>
      </c>
      <c r="K14" s="5" t="s">
        <v>85</v>
      </c>
    </row>
    <row r="15" spans="1:15" ht="36.6" customHeight="1">
      <c r="A15" s="96"/>
      <c r="B15" s="254" t="s">
        <v>86</v>
      </c>
      <c r="C15" s="7" t="s">
        <v>87</v>
      </c>
      <c r="D15" s="99" t="s">
        <v>832</v>
      </c>
      <c r="E15" s="99"/>
      <c r="F15" s="99"/>
      <c r="G15" s="5" t="s">
        <v>833</v>
      </c>
      <c r="H15" s="5" t="s">
        <v>834</v>
      </c>
      <c r="I15" s="5" t="s">
        <v>262</v>
      </c>
      <c r="J15" s="4">
        <v>15</v>
      </c>
      <c r="K15" s="4" t="s">
        <v>70</v>
      </c>
    </row>
    <row r="16" spans="1:15" ht="30" customHeight="1">
      <c r="A16" s="96"/>
      <c r="B16" s="254"/>
      <c r="C16" s="8" t="s">
        <v>92</v>
      </c>
      <c r="D16" s="99" t="s">
        <v>835</v>
      </c>
      <c r="E16" s="99"/>
      <c r="F16" s="99"/>
      <c r="G16" s="5" t="s">
        <v>836</v>
      </c>
      <c r="H16" s="5" t="s">
        <v>95</v>
      </c>
      <c r="I16" s="5" t="s">
        <v>96</v>
      </c>
      <c r="J16" s="4">
        <v>10</v>
      </c>
      <c r="K16" s="4" t="s">
        <v>70</v>
      </c>
    </row>
    <row r="17" spans="1:11" ht="30" customHeight="1">
      <c r="A17" s="96"/>
      <c r="B17" s="254"/>
      <c r="C17" s="8" t="s">
        <v>97</v>
      </c>
      <c r="D17" s="99" t="s">
        <v>837</v>
      </c>
      <c r="E17" s="99"/>
      <c r="F17" s="99"/>
      <c r="G17" s="5" t="s">
        <v>833</v>
      </c>
      <c r="H17" s="5" t="s">
        <v>834</v>
      </c>
      <c r="I17" s="5" t="s">
        <v>96</v>
      </c>
      <c r="J17" s="4">
        <v>10</v>
      </c>
      <c r="K17" s="4" t="s">
        <v>70</v>
      </c>
    </row>
    <row r="18" spans="1:11" ht="30" customHeight="1">
      <c r="A18" s="96"/>
      <c r="B18" s="254"/>
      <c r="C18" s="8" t="s">
        <v>100</v>
      </c>
      <c r="D18" s="99" t="s">
        <v>838</v>
      </c>
      <c r="E18" s="99"/>
      <c r="F18" s="99"/>
      <c r="G18" s="5" t="s">
        <v>833</v>
      </c>
      <c r="H18" s="5" t="s">
        <v>834</v>
      </c>
      <c r="I18" s="5" t="s">
        <v>262</v>
      </c>
      <c r="J18" s="4">
        <v>0</v>
      </c>
      <c r="K18" s="4" t="s">
        <v>839</v>
      </c>
    </row>
    <row r="19" spans="1:11" ht="36.6" customHeight="1">
      <c r="A19" s="96"/>
      <c r="B19" s="254" t="s">
        <v>103</v>
      </c>
      <c r="C19" s="7" t="s">
        <v>104</v>
      </c>
      <c r="D19" s="99" t="s">
        <v>840</v>
      </c>
      <c r="E19" s="99"/>
      <c r="F19" s="99"/>
      <c r="G19" s="5" t="s">
        <v>833</v>
      </c>
      <c r="H19" s="5" t="s">
        <v>834</v>
      </c>
      <c r="I19" s="5" t="s">
        <v>96</v>
      </c>
      <c r="J19" s="4">
        <v>10</v>
      </c>
      <c r="K19" s="4" t="s">
        <v>70</v>
      </c>
    </row>
    <row r="20" spans="1:11" ht="30" customHeight="1">
      <c r="A20" s="96"/>
      <c r="B20" s="254"/>
      <c r="C20" s="8" t="s">
        <v>108</v>
      </c>
      <c r="D20" s="99" t="s">
        <v>841</v>
      </c>
      <c r="E20" s="99"/>
      <c r="F20" s="99"/>
      <c r="G20" s="5" t="s">
        <v>836</v>
      </c>
      <c r="H20" s="5" t="s">
        <v>95</v>
      </c>
      <c r="I20" s="5" t="s">
        <v>96</v>
      </c>
      <c r="J20" s="4">
        <v>10</v>
      </c>
      <c r="K20" s="4" t="s">
        <v>70</v>
      </c>
    </row>
    <row r="21" spans="1:11" ht="30" customHeight="1">
      <c r="A21" s="96"/>
      <c r="B21" s="254"/>
      <c r="C21" s="8" t="s">
        <v>110</v>
      </c>
      <c r="D21" s="99" t="s">
        <v>842</v>
      </c>
      <c r="E21" s="99"/>
      <c r="F21" s="99"/>
      <c r="G21" s="5" t="s">
        <v>836</v>
      </c>
      <c r="H21" s="5" t="s">
        <v>95</v>
      </c>
      <c r="I21" s="5" t="s">
        <v>107</v>
      </c>
      <c r="J21" s="4">
        <v>5</v>
      </c>
      <c r="K21" s="4" t="s">
        <v>70</v>
      </c>
    </row>
    <row r="22" spans="1:11" ht="30" customHeight="1">
      <c r="A22" s="96"/>
      <c r="B22" s="254"/>
      <c r="C22" s="8" t="s">
        <v>112</v>
      </c>
      <c r="D22" s="99" t="s">
        <v>843</v>
      </c>
      <c r="E22" s="99"/>
      <c r="F22" s="99"/>
      <c r="G22" s="5" t="s">
        <v>370</v>
      </c>
      <c r="H22" s="5" t="s">
        <v>95</v>
      </c>
      <c r="I22" s="5" t="s">
        <v>107</v>
      </c>
      <c r="J22" s="4">
        <v>5</v>
      </c>
      <c r="K22" s="4" t="s">
        <v>70</v>
      </c>
    </row>
    <row r="23" spans="1:11" ht="36.6" customHeight="1">
      <c r="A23" s="96"/>
      <c r="B23" s="7" t="s">
        <v>114</v>
      </c>
      <c r="C23" s="7" t="s">
        <v>114</v>
      </c>
      <c r="D23" s="99" t="s">
        <v>598</v>
      </c>
      <c r="E23" s="99"/>
      <c r="F23" s="99"/>
      <c r="G23" s="5" t="s">
        <v>844</v>
      </c>
      <c r="H23" s="5" t="s">
        <v>845</v>
      </c>
      <c r="I23" s="5" t="s">
        <v>96</v>
      </c>
      <c r="J23" s="4">
        <v>10</v>
      </c>
      <c r="K23" s="4" t="s">
        <v>70</v>
      </c>
    </row>
    <row r="24" spans="1:11" ht="37.5" customHeight="1">
      <c r="A24" s="100" t="s">
        <v>117</v>
      </c>
      <c r="B24" s="100"/>
      <c r="C24" s="100"/>
      <c r="D24" s="100"/>
      <c r="E24" s="100"/>
      <c r="F24" s="100"/>
      <c r="G24" s="100"/>
      <c r="H24" s="9" t="s">
        <v>70</v>
      </c>
      <c r="I24" s="9">
        <v>100</v>
      </c>
      <c r="J24" s="13">
        <f>SUM(J15:J23)+K8</f>
        <v>77.975544578508405</v>
      </c>
      <c r="K24" s="4" t="s">
        <v>70</v>
      </c>
    </row>
  </sheetData>
  <mergeCells count="32">
    <mergeCell ref="A2:K2"/>
    <mergeCell ref="A3:K3"/>
    <mergeCell ref="A5:C5"/>
    <mergeCell ref="D5:K5"/>
    <mergeCell ref="A6:C6"/>
    <mergeCell ref="D6:G6"/>
    <mergeCell ref="I6:K6"/>
    <mergeCell ref="H12:K12"/>
    <mergeCell ref="B13:G13"/>
    <mergeCell ref="H13:K13"/>
    <mergeCell ref="D14:F14"/>
    <mergeCell ref="D7:E7"/>
    <mergeCell ref="D8:E8"/>
    <mergeCell ref="D9:E9"/>
    <mergeCell ref="D10:E10"/>
    <mergeCell ref="D11:E11"/>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 ref="B12:G12"/>
  </mergeCells>
  <phoneticPr fontId="49" type="noConversion"/>
  <printOptions horizontalCentered="1"/>
  <pageMargins left="0.15748031496063" right="0.196850393700787" top="0.74803149606299202" bottom="0.55118110236220497" header="0.31496062992126" footer="0.31496062992126"/>
  <pageSetup paperSize="9" scale="75" fitToHeight="100" orientation="portrait" horizontalDpi="200" verticalDpi="300"/>
</worksheet>
</file>

<file path=xl/worksheets/sheet47.xml><?xml version="1.0" encoding="utf-8"?>
<worksheet xmlns="http://schemas.openxmlformats.org/spreadsheetml/2006/main" xmlns:r="http://schemas.openxmlformats.org/officeDocument/2006/relationships">
  <dimension ref="A1:K24"/>
  <sheetViews>
    <sheetView workbookViewId="0">
      <selection activeCell="J10" sqref="J10"/>
    </sheetView>
  </sheetViews>
  <sheetFormatPr defaultColWidth="9" defaultRowHeight="13.5" customHeight="1"/>
  <cols>
    <col min="1" max="4" width="9" style="1"/>
    <col min="5" max="5" width="15.5" style="1" customWidth="1"/>
    <col min="6" max="6" width="15.375" style="1" customWidth="1"/>
    <col min="7" max="7" width="15.625" style="1" customWidth="1"/>
    <col min="8" max="8" width="10.875" style="1" customWidth="1"/>
    <col min="9" max="10" width="9" style="1"/>
    <col min="11" max="11" width="14.75" style="1" customWidth="1"/>
    <col min="12" max="16384" width="9" style="1"/>
  </cols>
  <sheetData>
    <row r="1" spans="1:11" ht="22.5" customHeight="1">
      <c r="A1" s="2"/>
    </row>
    <row r="2" spans="1:11" ht="20.25" customHeight="1">
      <c r="A2" s="105" t="s">
        <v>52</v>
      </c>
      <c r="B2" s="105"/>
      <c r="C2" s="105"/>
      <c r="D2" s="105"/>
      <c r="E2" s="105"/>
      <c r="F2" s="105"/>
      <c r="G2" s="105"/>
      <c r="H2" s="105"/>
      <c r="I2" s="105"/>
      <c r="J2" s="105"/>
      <c r="K2" s="105"/>
    </row>
    <row r="3" spans="1:11" ht="13.5" customHeight="1">
      <c r="A3" s="106" t="s">
        <v>53</v>
      </c>
      <c r="B3" s="106"/>
      <c r="C3" s="106"/>
      <c r="D3" s="106"/>
      <c r="E3" s="106"/>
      <c r="F3" s="106"/>
      <c r="G3" s="106"/>
      <c r="H3" s="106"/>
      <c r="I3" s="106"/>
      <c r="J3" s="106"/>
      <c r="K3" s="106"/>
    </row>
    <row r="4" spans="1:11" ht="13.5" customHeight="1">
      <c r="A4" s="3"/>
      <c r="B4" s="3"/>
      <c r="C4" s="3"/>
      <c r="D4" s="3"/>
      <c r="E4" s="3"/>
      <c r="F4" s="3"/>
      <c r="G4" s="3"/>
      <c r="H4" s="3"/>
      <c r="I4" s="3"/>
      <c r="J4" s="3"/>
      <c r="K4" s="3"/>
    </row>
    <row r="5" spans="1:11" ht="33" customHeight="1">
      <c r="A5" s="102" t="s">
        <v>54</v>
      </c>
      <c r="B5" s="102"/>
      <c r="C5" s="102"/>
      <c r="D5" s="107" t="s">
        <v>118</v>
      </c>
      <c r="E5" s="107"/>
      <c r="F5" s="107"/>
      <c r="G5" s="107"/>
      <c r="H5" s="107"/>
      <c r="I5" s="107"/>
      <c r="J5" s="107"/>
      <c r="K5" s="107"/>
    </row>
    <row r="6" spans="1:11" ht="35.1" customHeight="1">
      <c r="A6" s="102" t="s">
        <v>56</v>
      </c>
      <c r="B6" s="102"/>
      <c r="C6" s="102"/>
      <c r="D6" s="108" t="s">
        <v>57</v>
      </c>
      <c r="E6" s="108"/>
      <c r="F6" s="108"/>
      <c r="G6" s="108"/>
      <c r="H6" s="4" t="s">
        <v>58</v>
      </c>
      <c r="I6" s="102" t="s">
        <v>829</v>
      </c>
      <c r="J6" s="102"/>
      <c r="K6" s="102"/>
    </row>
    <row r="7" spans="1:11" ht="30" customHeight="1">
      <c r="A7" s="98" t="s">
        <v>60</v>
      </c>
      <c r="B7" s="98"/>
      <c r="C7" s="98"/>
      <c r="D7" s="102"/>
      <c r="E7" s="102"/>
      <c r="F7" s="5" t="s">
        <v>61</v>
      </c>
      <c r="G7" s="5" t="s">
        <v>62</v>
      </c>
      <c r="H7" s="5" t="s">
        <v>63</v>
      </c>
      <c r="I7" s="5" t="s">
        <v>64</v>
      </c>
      <c r="J7" s="5" t="s">
        <v>65</v>
      </c>
      <c r="K7" s="4" t="s">
        <v>66</v>
      </c>
    </row>
    <row r="8" spans="1:11" ht="21.95" customHeight="1">
      <c r="A8" s="98"/>
      <c r="B8" s="98"/>
      <c r="C8" s="98"/>
      <c r="D8" s="102" t="s">
        <v>67</v>
      </c>
      <c r="E8" s="102"/>
      <c r="F8" s="6">
        <f t="shared" ref="F8:H8" si="0">F9+F10+F11</f>
        <v>49</v>
      </c>
      <c r="G8" s="6">
        <f t="shared" si="0"/>
        <v>49</v>
      </c>
      <c r="H8" s="6">
        <f t="shared" si="0"/>
        <v>35.353499999999997</v>
      </c>
      <c r="I8" s="4">
        <v>10</v>
      </c>
      <c r="J8" s="10">
        <f>H8/G8</f>
        <v>0.72150000000000003</v>
      </c>
      <c r="K8" s="11">
        <f>IF(J8*I8&gt;10,10,J8*I8)</f>
        <v>7.2149999999999999</v>
      </c>
    </row>
    <row r="9" spans="1:11" ht="24" customHeight="1">
      <c r="A9" s="98"/>
      <c r="B9" s="98"/>
      <c r="C9" s="98"/>
      <c r="D9" s="102" t="s">
        <v>68</v>
      </c>
      <c r="E9" s="102"/>
      <c r="F9" s="6">
        <v>49</v>
      </c>
      <c r="G9" s="6">
        <v>49</v>
      </c>
      <c r="H9" s="6">
        <v>35.353499999999997</v>
      </c>
      <c r="I9" s="12" t="s">
        <v>69</v>
      </c>
      <c r="J9" s="4" t="s">
        <v>70</v>
      </c>
      <c r="K9" s="4" t="s">
        <v>70</v>
      </c>
    </row>
    <row r="10" spans="1:11" ht="24.95" customHeight="1">
      <c r="A10" s="98"/>
      <c r="B10" s="98"/>
      <c r="C10" s="98"/>
      <c r="D10" s="102" t="s">
        <v>71</v>
      </c>
      <c r="E10" s="102"/>
      <c r="F10" s="6">
        <v>0</v>
      </c>
      <c r="G10" s="6">
        <v>0</v>
      </c>
      <c r="H10" s="6">
        <v>0</v>
      </c>
      <c r="I10" s="12" t="s">
        <v>69</v>
      </c>
      <c r="J10" s="4" t="s">
        <v>70</v>
      </c>
      <c r="K10" s="4" t="s">
        <v>70</v>
      </c>
    </row>
    <row r="11" spans="1:11" ht="24" customHeight="1">
      <c r="A11" s="98"/>
      <c r="B11" s="98"/>
      <c r="C11" s="98"/>
      <c r="D11" s="104" t="s">
        <v>72</v>
      </c>
      <c r="E11" s="104"/>
      <c r="F11" s="6">
        <v>0</v>
      </c>
      <c r="G11" s="6">
        <v>0</v>
      </c>
      <c r="H11" s="6">
        <v>0</v>
      </c>
      <c r="I11" s="12" t="s">
        <v>69</v>
      </c>
      <c r="J11" s="4" t="s">
        <v>70</v>
      </c>
      <c r="K11" s="4" t="s">
        <v>70</v>
      </c>
    </row>
    <row r="12" spans="1:11" ht="38.1" customHeight="1">
      <c r="A12" s="96" t="s">
        <v>73</v>
      </c>
      <c r="B12" s="101" t="s">
        <v>74</v>
      </c>
      <c r="C12" s="101"/>
      <c r="D12" s="101"/>
      <c r="E12" s="101"/>
      <c r="F12" s="101"/>
      <c r="G12" s="101"/>
      <c r="H12" s="102" t="s">
        <v>75</v>
      </c>
      <c r="I12" s="102"/>
      <c r="J12" s="102"/>
      <c r="K12" s="102"/>
    </row>
    <row r="13" spans="1:11" ht="51" customHeight="1">
      <c r="A13" s="96"/>
      <c r="B13" s="103" t="s">
        <v>846</v>
      </c>
      <c r="C13" s="103"/>
      <c r="D13" s="103"/>
      <c r="E13" s="103"/>
      <c r="F13" s="103"/>
      <c r="G13" s="103"/>
      <c r="H13" s="103" t="s">
        <v>831</v>
      </c>
      <c r="I13" s="103"/>
      <c r="J13" s="103"/>
      <c r="K13" s="103"/>
    </row>
    <row r="14" spans="1:11" ht="28.5" customHeight="1">
      <c r="A14" s="96" t="s">
        <v>78</v>
      </c>
      <c r="B14" s="5" t="s">
        <v>79</v>
      </c>
      <c r="C14" s="4" t="s">
        <v>80</v>
      </c>
      <c r="D14" s="102" t="s">
        <v>81</v>
      </c>
      <c r="E14" s="102"/>
      <c r="F14" s="102"/>
      <c r="G14" s="5" t="s">
        <v>82</v>
      </c>
      <c r="H14" s="4" t="s">
        <v>83</v>
      </c>
      <c r="I14" s="5" t="s">
        <v>84</v>
      </c>
      <c r="J14" s="5" t="s">
        <v>66</v>
      </c>
      <c r="K14" s="5" t="s">
        <v>85</v>
      </c>
    </row>
    <row r="15" spans="1:11" ht="28.5" customHeight="1">
      <c r="A15" s="96"/>
      <c r="B15" s="254" t="s">
        <v>86</v>
      </c>
      <c r="C15" s="7" t="s">
        <v>87</v>
      </c>
      <c r="D15" s="99" t="s">
        <v>847</v>
      </c>
      <c r="E15" s="99"/>
      <c r="F15" s="99"/>
      <c r="G15" s="5" t="s">
        <v>848</v>
      </c>
      <c r="H15" s="5" t="s">
        <v>849</v>
      </c>
      <c r="I15" s="5" t="s">
        <v>262</v>
      </c>
      <c r="J15" s="4">
        <v>15</v>
      </c>
      <c r="K15" s="4" t="s">
        <v>839</v>
      </c>
    </row>
    <row r="16" spans="1:11" ht="28.5" customHeight="1">
      <c r="A16" s="96"/>
      <c r="B16" s="254"/>
      <c r="C16" s="8" t="s">
        <v>92</v>
      </c>
      <c r="D16" s="99" t="s">
        <v>850</v>
      </c>
      <c r="E16" s="99"/>
      <c r="F16" s="99"/>
      <c r="G16" s="5" t="s">
        <v>370</v>
      </c>
      <c r="H16" s="5" t="s">
        <v>95</v>
      </c>
      <c r="I16" s="5" t="s">
        <v>96</v>
      </c>
      <c r="J16" s="4">
        <v>10</v>
      </c>
      <c r="K16" s="4" t="s">
        <v>839</v>
      </c>
    </row>
    <row r="17" spans="1:11" ht="28.5" customHeight="1">
      <c r="A17" s="96"/>
      <c r="B17" s="254"/>
      <c r="C17" s="8" t="s">
        <v>97</v>
      </c>
      <c r="D17" s="99" t="s">
        <v>851</v>
      </c>
      <c r="E17" s="99"/>
      <c r="F17" s="99"/>
      <c r="G17" s="5" t="s">
        <v>852</v>
      </c>
      <c r="H17" s="5" t="s">
        <v>95</v>
      </c>
      <c r="I17" s="5" t="s">
        <v>96</v>
      </c>
      <c r="J17" s="4">
        <v>10</v>
      </c>
      <c r="K17" s="4" t="s">
        <v>70</v>
      </c>
    </row>
    <row r="18" spans="1:11" ht="28.5" customHeight="1">
      <c r="A18" s="96"/>
      <c r="B18" s="254"/>
      <c r="C18" s="8" t="s">
        <v>100</v>
      </c>
      <c r="D18" s="99" t="s">
        <v>853</v>
      </c>
      <c r="E18" s="99"/>
      <c r="F18" s="99"/>
      <c r="G18" s="5" t="s">
        <v>848</v>
      </c>
      <c r="H18" s="5" t="s">
        <v>849</v>
      </c>
      <c r="I18" s="5" t="s">
        <v>262</v>
      </c>
      <c r="J18" s="4">
        <v>15</v>
      </c>
      <c r="K18" s="4" t="s">
        <v>70</v>
      </c>
    </row>
    <row r="19" spans="1:11" ht="28.5" customHeight="1">
      <c r="A19" s="96"/>
      <c r="B19" s="254" t="s">
        <v>103</v>
      </c>
      <c r="C19" s="7" t="s">
        <v>104</v>
      </c>
      <c r="D19" s="99" t="s">
        <v>854</v>
      </c>
      <c r="E19" s="99"/>
      <c r="F19" s="99"/>
      <c r="G19" s="5" t="s">
        <v>370</v>
      </c>
      <c r="H19" s="5" t="s">
        <v>95</v>
      </c>
      <c r="I19" s="5" t="s">
        <v>96</v>
      </c>
      <c r="J19" s="4">
        <v>10</v>
      </c>
      <c r="K19" s="4" t="s">
        <v>70</v>
      </c>
    </row>
    <row r="20" spans="1:11" ht="28.5" customHeight="1">
      <c r="A20" s="96"/>
      <c r="B20" s="254"/>
      <c r="C20" s="8" t="s">
        <v>108</v>
      </c>
      <c r="D20" s="99" t="s">
        <v>855</v>
      </c>
      <c r="E20" s="99"/>
      <c r="F20" s="99"/>
      <c r="G20" s="5" t="s">
        <v>836</v>
      </c>
      <c r="H20" s="5" t="s">
        <v>95</v>
      </c>
      <c r="I20" s="5" t="s">
        <v>96</v>
      </c>
      <c r="J20" s="4">
        <v>10</v>
      </c>
      <c r="K20" s="4" t="s">
        <v>70</v>
      </c>
    </row>
    <row r="21" spans="1:11" ht="28.5" customHeight="1">
      <c r="A21" s="96"/>
      <c r="B21" s="254"/>
      <c r="C21" s="8" t="s">
        <v>110</v>
      </c>
      <c r="D21" s="99" t="s">
        <v>856</v>
      </c>
      <c r="E21" s="99"/>
      <c r="F21" s="99"/>
      <c r="G21" s="5" t="s">
        <v>836</v>
      </c>
      <c r="H21" s="5" t="s">
        <v>95</v>
      </c>
      <c r="I21" s="5" t="s">
        <v>107</v>
      </c>
      <c r="J21" s="4">
        <v>5</v>
      </c>
      <c r="K21" s="4" t="s">
        <v>70</v>
      </c>
    </row>
    <row r="22" spans="1:11" ht="28.5" customHeight="1">
      <c r="A22" s="96"/>
      <c r="B22" s="254"/>
      <c r="C22" s="8" t="s">
        <v>112</v>
      </c>
      <c r="D22" s="99" t="s">
        <v>857</v>
      </c>
      <c r="E22" s="99"/>
      <c r="F22" s="99"/>
      <c r="G22" s="5" t="s">
        <v>370</v>
      </c>
      <c r="H22" s="5" t="s">
        <v>95</v>
      </c>
      <c r="I22" s="5" t="s">
        <v>107</v>
      </c>
      <c r="J22" s="4">
        <v>5</v>
      </c>
      <c r="K22" s="4" t="s">
        <v>70</v>
      </c>
    </row>
    <row r="23" spans="1:11" ht="28.5" customHeight="1">
      <c r="A23" s="96"/>
      <c r="B23" s="7" t="s">
        <v>114</v>
      </c>
      <c r="C23" s="7" t="s">
        <v>114</v>
      </c>
      <c r="D23" s="99" t="s">
        <v>630</v>
      </c>
      <c r="E23" s="99"/>
      <c r="F23" s="99"/>
      <c r="G23" s="5" t="s">
        <v>858</v>
      </c>
      <c r="H23" s="5" t="s">
        <v>845</v>
      </c>
      <c r="I23" s="5" t="s">
        <v>96</v>
      </c>
      <c r="J23" s="4">
        <v>10</v>
      </c>
      <c r="K23" s="4" t="s">
        <v>70</v>
      </c>
    </row>
    <row r="24" spans="1:11" ht="14.25" customHeight="1">
      <c r="A24" s="100" t="s">
        <v>117</v>
      </c>
      <c r="B24" s="100"/>
      <c r="C24" s="100"/>
      <c r="D24" s="100"/>
      <c r="E24" s="100"/>
      <c r="F24" s="100"/>
      <c r="G24" s="100"/>
      <c r="H24" s="9" t="s">
        <v>70</v>
      </c>
      <c r="I24" s="9">
        <v>100</v>
      </c>
      <c r="J24" s="13">
        <f>SUM(J15:J23)+K8</f>
        <v>97.215000000000003</v>
      </c>
      <c r="K24" s="4" t="s">
        <v>70</v>
      </c>
    </row>
  </sheetData>
  <mergeCells count="32">
    <mergeCell ref="A2:K2"/>
    <mergeCell ref="A3:K3"/>
    <mergeCell ref="A5:C5"/>
    <mergeCell ref="D5:K5"/>
    <mergeCell ref="A6:C6"/>
    <mergeCell ref="D6:G6"/>
    <mergeCell ref="I6:K6"/>
    <mergeCell ref="H12:K12"/>
    <mergeCell ref="B13:G13"/>
    <mergeCell ref="H13:K13"/>
    <mergeCell ref="D14:F14"/>
    <mergeCell ref="D7:E7"/>
    <mergeCell ref="D8:E8"/>
    <mergeCell ref="D9:E9"/>
    <mergeCell ref="D10:E10"/>
    <mergeCell ref="D11:E11"/>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 ref="B12:G12"/>
  </mergeCells>
  <phoneticPr fontId="49" type="noConversion"/>
  <pageMargins left="0.75" right="0.75" top="1" bottom="1" header="0.5" footer="0.5"/>
</worksheet>
</file>

<file path=xl/worksheets/sheet48.xml><?xml version="1.0" encoding="utf-8"?>
<worksheet xmlns="http://schemas.openxmlformats.org/spreadsheetml/2006/main" xmlns:r="http://schemas.openxmlformats.org/officeDocument/2006/relationships">
  <dimension ref="A1:K24"/>
  <sheetViews>
    <sheetView workbookViewId="0">
      <selection activeCell="H9" sqref="H9"/>
    </sheetView>
  </sheetViews>
  <sheetFormatPr defaultColWidth="9" defaultRowHeight="13.5" customHeight="1"/>
  <cols>
    <col min="1" max="5" width="9" style="1"/>
    <col min="6" max="6" width="14.75" style="1" customWidth="1"/>
    <col min="7" max="8" width="14.875" style="1" customWidth="1"/>
    <col min="9" max="16384" width="9" style="1"/>
  </cols>
  <sheetData>
    <row r="1" spans="1:11" ht="22.5" customHeight="1">
      <c r="A1" s="2" t="s">
        <v>828</v>
      </c>
    </row>
    <row r="2" spans="1:11" ht="20.25" customHeight="1">
      <c r="A2" s="105" t="s">
        <v>52</v>
      </c>
      <c r="B2" s="105"/>
      <c r="C2" s="105"/>
      <c r="D2" s="105"/>
      <c r="E2" s="105"/>
      <c r="F2" s="105"/>
      <c r="G2" s="105"/>
      <c r="H2" s="105"/>
      <c r="I2" s="105"/>
      <c r="J2" s="105"/>
      <c r="K2" s="105"/>
    </row>
    <row r="3" spans="1:11" ht="13.5" customHeight="1">
      <c r="A3" s="106" t="s">
        <v>53</v>
      </c>
      <c r="B3" s="106"/>
      <c r="C3" s="106"/>
      <c r="D3" s="106"/>
      <c r="E3" s="106"/>
      <c r="F3" s="106"/>
      <c r="G3" s="106"/>
      <c r="H3" s="106"/>
      <c r="I3" s="106"/>
      <c r="J3" s="106"/>
      <c r="K3" s="106"/>
    </row>
    <row r="4" spans="1:11" ht="13.5" customHeight="1">
      <c r="A4" s="3"/>
      <c r="B4" s="3"/>
      <c r="C4" s="3"/>
      <c r="D4" s="3"/>
      <c r="E4" s="3"/>
      <c r="F4" s="3"/>
      <c r="G4" s="3"/>
      <c r="H4" s="3"/>
      <c r="I4" s="3"/>
      <c r="J4" s="3"/>
      <c r="K4" s="3"/>
    </row>
    <row r="5" spans="1:11" ht="27.95" customHeight="1">
      <c r="A5" s="102" t="s">
        <v>54</v>
      </c>
      <c r="B5" s="102"/>
      <c r="C5" s="102"/>
      <c r="D5" s="107" t="s">
        <v>859</v>
      </c>
      <c r="E5" s="107"/>
      <c r="F5" s="107"/>
      <c r="G5" s="107"/>
      <c r="H5" s="107"/>
      <c r="I5" s="107"/>
      <c r="J5" s="107"/>
      <c r="K5" s="107"/>
    </row>
    <row r="6" spans="1:11" ht="23.1" customHeight="1">
      <c r="A6" s="102" t="s">
        <v>56</v>
      </c>
      <c r="B6" s="102"/>
      <c r="C6" s="102"/>
      <c r="D6" s="108" t="s">
        <v>57</v>
      </c>
      <c r="E6" s="108"/>
      <c r="F6" s="108"/>
      <c r="G6" s="108"/>
      <c r="H6" s="4" t="s">
        <v>58</v>
      </c>
      <c r="I6" s="102" t="s">
        <v>829</v>
      </c>
      <c r="J6" s="102"/>
      <c r="K6" s="102"/>
    </row>
    <row r="7" spans="1:11" ht="32.1" customHeight="1">
      <c r="A7" s="98" t="s">
        <v>60</v>
      </c>
      <c r="B7" s="98"/>
      <c r="C7" s="98"/>
      <c r="D7" s="102"/>
      <c r="E7" s="102"/>
      <c r="F7" s="5" t="s">
        <v>61</v>
      </c>
      <c r="G7" s="5" t="s">
        <v>62</v>
      </c>
      <c r="H7" s="5" t="s">
        <v>63</v>
      </c>
      <c r="I7" s="5" t="s">
        <v>64</v>
      </c>
      <c r="J7" s="5" t="s">
        <v>65</v>
      </c>
      <c r="K7" s="4" t="s">
        <v>66</v>
      </c>
    </row>
    <row r="8" spans="1:11" ht="30.95" customHeight="1">
      <c r="A8" s="98"/>
      <c r="B8" s="98"/>
      <c r="C8" s="98"/>
      <c r="D8" s="102" t="s">
        <v>67</v>
      </c>
      <c r="E8" s="102"/>
      <c r="F8" s="6">
        <f t="shared" ref="F8:H8" si="0">F9+F10+F11</f>
        <v>412.5</v>
      </c>
      <c r="G8" s="6">
        <f t="shared" si="0"/>
        <v>412.5</v>
      </c>
      <c r="H8" s="6">
        <f t="shared" si="0"/>
        <v>166.99799999999999</v>
      </c>
      <c r="I8" s="4">
        <v>10</v>
      </c>
      <c r="J8" s="10">
        <f>H8/G8</f>
        <v>0.40484363636363602</v>
      </c>
      <c r="K8" s="11">
        <f>IF(J8*I8&gt;10,10,J8*I8)</f>
        <v>4.0484363636363598</v>
      </c>
    </row>
    <row r="9" spans="1:11" ht="27" customHeight="1">
      <c r="A9" s="98"/>
      <c r="B9" s="98"/>
      <c r="C9" s="98"/>
      <c r="D9" s="102" t="s">
        <v>68</v>
      </c>
      <c r="E9" s="102"/>
      <c r="F9" s="6">
        <v>412.5</v>
      </c>
      <c r="G9" s="6">
        <v>412.5</v>
      </c>
      <c r="H9" s="6">
        <v>166.99799999999999</v>
      </c>
      <c r="I9" s="12" t="s">
        <v>69</v>
      </c>
      <c r="J9" s="4" t="s">
        <v>70</v>
      </c>
      <c r="K9" s="4" t="s">
        <v>70</v>
      </c>
    </row>
    <row r="10" spans="1:11" ht="27.95" customHeight="1">
      <c r="A10" s="98"/>
      <c r="B10" s="98"/>
      <c r="C10" s="98"/>
      <c r="D10" s="102" t="s">
        <v>71</v>
      </c>
      <c r="E10" s="102"/>
      <c r="F10" s="6">
        <v>0</v>
      </c>
      <c r="G10" s="6">
        <v>0</v>
      </c>
      <c r="H10" s="6">
        <v>0</v>
      </c>
      <c r="I10" s="12" t="s">
        <v>69</v>
      </c>
      <c r="J10" s="4" t="s">
        <v>70</v>
      </c>
      <c r="K10" s="4" t="s">
        <v>70</v>
      </c>
    </row>
    <row r="11" spans="1:11" ht="30" customHeight="1">
      <c r="A11" s="98"/>
      <c r="B11" s="98"/>
      <c r="C11" s="98"/>
      <c r="D11" s="104" t="s">
        <v>72</v>
      </c>
      <c r="E11" s="104"/>
      <c r="F11" s="6">
        <v>0</v>
      </c>
      <c r="G11" s="6">
        <v>0</v>
      </c>
      <c r="H11" s="6">
        <v>0</v>
      </c>
      <c r="I11" s="12" t="s">
        <v>69</v>
      </c>
      <c r="J11" s="4" t="s">
        <v>70</v>
      </c>
      <c r="K11" s="4" t="s">
        <v>70</v>
      </c>
    </row>
    <row r="12" spans="1:11" ht="24" customHeight="1">
      <c r="A12" s="96" t="s">
        <v>73</v>
      </c>
      <c r="B12" s="101" t="s">
        <v>74</v>
      </c>
      <c r="C12" s="101"/>
      <c r="D12" s="101"/>
      <c r="E12" s="101"/>
      <c r="F12" s="101"/>
      <c r="G12" s="101"/>
      <c r="H12" s="102" t="s">
        <v>75</v>
      </c>
      <c r="I12" s="102"/>
      <c r="J12" s="102"/>
      <c r="K12" s="102"/>
    </row>
    <row r="13" spans="1:11" ht="78.95" customHeight="1">
      <c r="A13" s="96"/>
      <c r="B13" s="103" t="s">
        <v>860</v>
      </c>
      <c r="C13" s="103"/>
      <c r="D13" s="103"/>
      <c r="E13" s="103"/>
      <c r="F13" s="103"/>
      <c r="G13" s="103"/>
      <c r="H13" s="103" t="s">
        <v>831</v>
      </c>
      <c r="I13" s="103"/>
      <c r="J13" s="103"/>
      <c r="K13" s="103"/>
    </row>
    <row r="14" spans="1:11" ht="42.75" customHeight="1">
      <c r="A14" s="96" t="s">
        <v>78</v>
      </c>
      <c r="B14" s="5" t="s">
        <v>79</v>
      </c>
      <c r="C14" s="4" t="s">
        <v>80</v>
      </c>
      <c r="D14" s="102" t="s">
        <v>81</v>
      </c>
      <c r="E14" s="102"/>
      <c r="F14" s="102"/>
      <c r="G14" s="5" t="s">
        <v>82</v>
      </c>
      <c r="H14" s="4" t="s">
        <v>83</v>
      </c>
      <c r="I14" s="5" t="s">
        <v>84</v>
      </c>
      <c r="J14" s="5" t="s">
        <v>66</v>
      </c>
      <c r="K14" s="5" t="s">
        <v>85</v>
      </c>
    </row>
    <row r="15" spans="1:11" ht="28.5" customHeight="1">
      <c r="A15" s="96"/>
      <c r="B15" s="254" t="s">
        <v>86</v>
      </c>
      <c r="C15" s="7" t="s">
        <v>87</v>
      </c>
      <c r="D15" s="99" t="s">
        <v>861</v>
      </c>
      <c r="E15" s="99"/>
      <c r="F15" s="99"/>
      <c r="G15" s="5" t="s">
        <v>862</v>
      </c>
      <c r="H15" s="5" t="s">
        <v>863</v>
      </c>
      <c r="I15" s="5" t="s">
        <v>262</v>
      </c>
      <c r="J15" s="4">
        <v>15</v>
      </c>
      <c r="K15" s="4" t="s">
        <v>70</v>
      </c>
    </row>
    <row r="16" spans="1:11" ht="28.5" customHeight="1">
      <c r="A16" s="96"/>
      <c r="B16" s="254"/>
      <c r="C16" s="8" t="s">
        <v>92</v>
      </c>
      <c r="D16" s="99" t="s">
        <v>864</v>
      </c>
      <c r="E16" s="99"/>
      <c r="F16" s="99"/>
      <c r="G16" s="5" t="s">
        <v>836</v>
      </c>
      <c r="H16" s="5" t="s">
        <v>95</v>
      </c>
      <c r="I16" s="5" t="s">
        <v>96</v>
      </c>
      <c r="J16" s="4">
        <v>10</v>
      </c>
      <c r="K16" s="4" t="s">
        <v>70</v>
      </c>
    </row>
    <row r="17" spans="1:11" ht="28.5" customHeight="1">
      <c r="A17" s="96"/>
      <c r="B17" s="254"/>
      <c r="C17" s="8" t="s">
        <v>97</v>
      </c>
      <c r="D17" s="99" t="s">
        <v>837</v>
      </c>
      <c r="E17" s="99"/>
      <c r="F17" s="99"/>
      <c r="G17" s="5" t="s">
        <v>836</v>
      </c>
      <c r="H17" s="5" t="s">
        <v>95</v>
      </c>
      <c r="I17" s="5" t="s">
        <v>96</v>
      </c>
      <c r="J17" s="4">
        <v>10</v>
      </c>
      <c r="K17" s="4" t="s">
        <v>70</v>
      </c>
    </row>
    <row r="18" spans="1:11" ht="28.5" customHeight="1">
      <c r="A18" s="96"/>
      <c r="B18" s="254"/>
      <c r="C18" s="8" t="s">
        <v>100</v>
      </c>
      <c r="D18" s="99" t="s">
        <v>865</v>
      </c>
      <c r="E18" s="99"/>
      <c r="F18" s="99"/>
      <c r="G18" s="5" t="s">
        <v>862</v>
      </c>
      <c r="H18" s="5" t="s">
        <v>863</v>
      </c>
      <c r="I18" s="5" t="s">
        <v>262</v>
      </c>
      <c r="J18" s="4">
        <v>15</v>
      </c>
      <c r="K18" s="4" t="s">
        <v>70</v>
      </c>
    </row>
    <row r="19" spans="1:11" ht="28.5" customHeight="1">
      <c r="A19" s="96"/>
      <c r="B19" s="254" t="s">
        <v>103</v>
      </c>
      <c r="C19" s="7" t="s">
        <v>104</v>
      </c>
      <c r="D19" s="99" t="s">
        <v>866</v>
      </c>
      <c r="E19" s="99"/>
      <c r="F19" s="99"/>
      <c r="G19" s="5" t="s">
        <v>836</v>
      </c>
      <c r="H19" s="5" t="s">
        <v>95</v>
      </c>
      <c r="I19" s="5" t="s">
        <v>96</v>
      </c>
      <c r="J19" s="4">
        <v>10</v>
      </c>
      <c r="K19" s="4" t="s">
        <v>70</v>
      </c>
    </row>
    <row r="20" spans="1:11" ht="28.5" customHeight="1">
      <c r="A20" s="96"/>
      <c r="B20" s="254"/>
      <c r="C20" s="8" t="s">
        <v>108</v>
      </c>
      <c r="D20" s="99" t="s">
        <v>867</v>
      </c>
      <c r="E20" s="99"/>
      <c r="F20" s="99"/>
      <c r="G20" s="5" t="s">
        <v>836</v>
      </c>
      <c r="H20" s="5" t="s">
        <v>95</v>
      </c>
      <c r="I20" s="5" t="s">
        <v>107</v>
      </c>
      <c r="J20" s="4">
        <v>5</v>
      </c>
      <c r="K20" s="4" t="s">
        <v>70</v>
      </c>
    </row>
    <row r="21" spans="1:11" ht="28.5" customHeight="1">
      <c r="A21" s="96"/>
      <c r="B21" s="254"/>
      <c r="C21" s="8" t="s">
        <v>110</v>
      </c>
      <c r="D21" s="99" t="s">
        <v>868</v>
      </c>
      <c r="E21" s="99"/>
      <c r="F21" s="99"/>
      <c r="G21" s="5" t="s">
        <v>836</v>
      </c>
      <c r="H21" s="5" t="s">
        <v>95</v>
      </c>
      <c r="I21" s="5" t="s">
        <v>107</v>
      </c>
      <c r="J21" s="4">
        <v>5</v>
      </c>
      <c r="K21" s="4" t="s">
        <v>70</v>
      </c>
    </row>
    <row r="22" spans="1:11" ht="28.5" customHeight="1">
      <c r="A22" s="96"/>
      <c r="B22" s="254"/>
      <c r="C22" s="8" t="s">
        <v>112</v>
      </c>
      <c r="D22" s="99" t="s">
        <v>869</v>
      </c>
      <c r="E22" s="99"/>
      <c r="F22" s="99"/>
      <c r="G22" s="5" t="s">
        <v>836</v>
      </c>
      <c r="H22" s="5" t="s">
        <v>95</v>
      </c>
      <c r="I22" s="5" t="s">
        <v>96</v>
      </c>
      <c r="J22" s="4">
        <v>10</v>
      </c>
      <c r="K22" s="4" t="s">
        <v>70</v>
      </c>
    </row>
    <row r="23" spans="1:11" ht="28.5" customHeight="1">
      <c r="A23" s="96"/>
      <c r="B23" s="7" t="s">
        <v>114</v>
      </c>
      <c r="C23" s="7" t="s">
        <v>114</v>
      </c>
      <c r="D23" s="99" t="s">
        <v>870</v>
      </c>
      <c r="E23" s="99"/>
      <c r="F23" s="99"/>
      <c r="G23" s="5" t="s">
        <v>858</v>
      </c>
      <c r="H23" s="5" t="s">
        <v>845</v>
      </c>
      <c r="I23" s="5" t="s">
        <v>96</v>
      </c>
      <c r="J23" s="4">
        <v>10</v>
      </c>
      <c r="K23" s="4" t="s">
        <v>70</v>
      </c>
    </row>
    <row r="24" spans="1:11" ht="14.25" customHeight="1">
      <c r="A24" s="100" t="s">
        <v>117</v>
      </c>
      <c r="B24" s="100"/>
      <c r="C24" s="100"/>
      <c r="D24" s="100"/>
      <c r="E24" s="100"/>
      <c r="F24" s="100"/>
      <c r="G24" s="100"/>
      <c r="H24" s="9" t="s">
        <v>70</v>
      </c>
      <c r="I24" s="9">
        <v>100</v>
      </c>
      <c r="J24" s="13">
        <f>SUM(J15:J23)+K8</f>
        <v>94.048436363636398</v>
      </c>
      <c r="K24" s="4" t="s">
        <v>70</v>
      </c>
    </row>
  </sheetData>
  <mergeCells count="32">
    <mergeCell ref="A2:K2"/>
    <mergeCell ref="A3:K3"/>
    <mergeCell ref="A5:C5"/>
    <mergeCell ref="D5:K5"/>
    <mergeCell ref="A6:C6"/>
    <mergeCell ref="D6:G6"/>
    <mergeCell ref="I6:K6"/>
    <mergeCell ref="H12:K12"/>
    <mergeCell ref="B13:G13"/>
    <mergeCell ref="H13:K13"/>
    <mergeCell ref="D14:F14"/>
    <mergeCell ref="D7:E7"/>
    <mergeCell ref="D8:E8"/>
    <mergeCell ref="D9:E9"/>
    <mergeCell ref="D10:E10"/>
    <mergeCell ref="D11:E11"/>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 ref="B12:G12"/>
  </mergeCells>
  <phoneticPr fontId="49" type="noConversion"/>
  <pageMargins left="0.75" right="0.75" top="1" bottom="1" header="0.5" footer="0.5"/>
</worksheet>
</file>

<file path=xl/worksheets/sheet49.xml><?xml version="1.0" encoding="utf-8"?>
<worksheet xmlns="http://schemas.openxmlformats.org/spreadsheetml/2006/main" xmlns:r="http://schemas.openxmlformats.org/officeDocument/2006/relationships">
  <dimension ref="A1:K24"/>
  <sheetViews>
    <sheetView workbookViewId="0">
      <selection activeCell="H9" sqref="H9"/>
    </sheetView>
  </sheetViews>
  <sheetFormatPr defaultColWidth="9" defaultRowHeight="13.5" customHeight="1"/>
  <cols>
    <col min="1" max="5" width="9" style="1"/>
    <col min="6" max="6" width="13.25" style="1" customWidth="1"/>
    <col min="7" max="7" width="13.5" style="1" customWidth="1"/>
    <col min="8" max="8" width="11.375" style="1" customWidth="1"/>
    <col min="9" max="10" width="9" style="1"/>
    <col min="11" max="11" width="12.875" style="1" customWidth="1"/>
    <col min="12" max="16384" width="9" style="1"/>
  </cols>
  <sheetData>
    <row r="1" spans="1:11" ht="22.5" customHeight="1">
      <c r="A1" s="2" t="s">
        <v>828</v>
      </c>
    </row>
    <row r="2" spans="1:11" ht="20.25" customHeight="1">
      <c r="A2" s="105" t="s">
        <v>52</v>
      </c>
      <c r="B2" s="105"/>
      <c r="C2" s="105"/>
      <c r="D2" s="105"/>
      <c r="E2" s="105"/>
      <c r="F2" s="105"/>
      <c r="G2" s="105"/>
      <c r="H2" s="105"/>
      <c r="I2" s="105"/>
      <c r="J2" s="105"/>
      <c r="K2" s="105"/>
    </row>
    <row r="3" spans="1:11" ht="13.5" customHeight="1">
      <c r="A3" s="106" t="s">
        <v>53</v>
      </c>
      <c r="B3" s="106"/>
      <c r="C3" s="106"/>
      <c r="D3" s="106"/>
      <c r="E3" s="106"/>
      <c r="F3" s="106"/>
      <c r="G3" s="106"/>
      <c r="H3" s="106"/>
      <c r="I3" s="106"/>
      <c r="J3" s="106"/>
      <c r="K3" s="106"/>
    </row>
    <row r="4" spans="1:11" ht="13.5" customHeight="1">
      <c r="A4" s="3"/>
      <c r="B4" s="3"/>
      <c r="C4" s="3"/>
      <c r="D4" s="3"/>
      <c r="E4" s="3"/>
      <c r="F4" s="3"/>
      <c r="G4" s="3"/>
      <c r="H4" s="3"/>
      <c r="I4" s="3"/>
      <c r="J4" s="3"/>
      <c r="K4" s="3"/>
    </row>
    <row r="5" spans="1:11" ht="30" customHeight="1">
      <c r="A5" s="102" t="s">
        <v>54</v>
      </c>
      <c r="B5" s="102"/>
      <c r="C5" s="102"/>
      <c r="D5" s="107" t="s">
        <v>871</v>
      </c>
      <c r="E5" s="107"/>
      <c r="F5" s="107"/>
      <c r="G5" s="107"/>
      <c r="H5" s="107"/>
      <c r="I5" s="107"/>
      <c r="J5" s="107"/>
      <c r="K5" s="107"/>
    </row>
    <row r="6" spans="1:11" ht="33" customHeight="1">
      <c r="A6" s="102" t="s">
        <v>56</v>
      </c>
      <c r="B6" s="102"/>
      <c r="C6" s="102"/>
      <c r="D6" s="108" t="s">
        <v>57</v>
      </c>
      <c r="E6" s="108"/>
      <c r="F6" s="108"/>
      <c r="G6" s="108"/>
      <c r="H6" s="4" t="s">
        <v>58</v>
      </c>
      <c r="I6" s="102" t="s">
        <v>829</v>
      </c>
      <c r="J6" s="102"/>
      <c r="K6" s="102"/>
    </row>
    <row r="7" spans="1:11" ht="36" customHeight="1">
      <c r="A7" s="98" t="s">
        <v>60</v>
      </c>
      <c r="B7" s="98"/>
      <c r="C7" s="98"/>
      <c r="D7" s="102"/>
      <c r="E7" s="102"/>
      <c r="F7" s="5" t="s">
        <v>61</v>
      </c>
      <c r="G7" s="5" t="s">
        <v>62</v>
      </c>
      <c r="H7" s="5" t="s">
        <v>63</v>
      </c>
      <c r="I7" s="5" t="s">
        <v>64</v>
      </c>
      <c r="J7" s="5" t="s">
        <v>65</v>
      </c>
      <c r="K7" s="4" t="s">
        <v>66</v>
      </c>
    </row>
    <row r="8" spans="1:11" ht="24" customHeight="1">
      <c r="A8" s="98"/>
      <c r="B8" s="98"/>
      <c r="C8" s="98"/>
      <c r="D8" s="102" t="s">
        <v>67</v>
      </c>
      <c r="E8" s="102"/>
      <c r="F8" s="6">
        <f t="shared" ref="F8:H8" si="0">F9+F10+F11</f>
        <v>205</v>
      </c>
      <c r="G8" s="6">
        <f t="shared" si="0"/>
        <v>205</v>
      </c>
      <c r="H8" s="6">
        <f t="shared" si="0"/>
        <v>15.76</v>
      </c>
      <c r="I8" s="4">
        <v>10</v>
      </c>
      <c r="J8" s="10">
        <f>H8/G8</f>
        <v>7.6878048780487804E-2</v>
      </c>
      <c r="K8" s="11">
        <f>IF(J8*I8&gt;10,10,J8*I8)</f>
        <v>0.76878048780487795</v>
      </c>
    </row>
    <row r="9" spans="1:11" ht="24" customHeight="1">
      <c r="A9" s="98"/>
      <c r="B9" s="98"/>
      <c r="C9" s="98"/>
      <c r="D9" s="102" t="s">
        <v>68</v>
      </c>
      <c r="E9" s="102"/>
      <c r="F9" s="6">
        <v>205</v>
      </c>
      <c r="G9" s="6">
        <v>205</v>
      </c>
      <c r="H9" s="6">
        <v>15.76</v>
      </c>
      <c r="I9" s="12" t="s">
        <v>69</v>
      </c>
      <c r="J9" s="4" t="s">
        <v>70</v>
      </c>
      <c r="K9" s="4" t="s">
        <v>70</v>
      </c>
    </row>
    <row r="10" spans="1:11" ht="24" customHeight="1">
      <c r="A10" s="98"/>
      <c r="B10" s="98"/>
      <c r="C10" s="98"/>
      <c r="D10" s="102" t="s">
        <v>71</v>
      </c>
      <c r="E10" s="102"/>
      <c r="F10" s="6">
        <v>0</v>
      </c>
      <c r="G10" s="6">
        <v>0</v>
      </c>
      <c r="H10" s="6">
        <v>0</v>
      </c>
      <c r="I10" s="12" t="s">
        <v>69</v>
      </c>
      <c r="J10" s="4" t="s">
        <v>70</v>
      </c>
      <c r="K10" s="4" t="s">
        <v>70</v>
      </c>
    </row>
    <row r="11" spans="1:11" ht="27" customHeight="1">
      <c r="A11" s="98"/>
      <c r="B11" s="98"/>
      <c r="C11" s="98"/>
      <c r="D11" s="104" t="s">
        <v>72</v>
      </c>
      <c r="E11" s="104"/>
      <c r="F11" s="6">
        <v>0</v>
      </c>
      <c r="G11" s="6">
        <v>0</v>
      </c>
      <c r="H11" s="6">
        <v>0</v>
      </c>
      <c r="I11" s="12" t="s">
        <v>69</v>
      </c>
      <c r="J11" s="4" t="s">
        <v>70</v>
      </c>
      <c r="K11" s="4" t="s">
        <v>70</v>
      </c>
    </row>
    <row r="12" spans="1:11" ht="14.25" customHeight="1">
      <c r="A12" s="96" t="s">
        <v>73</v>
      </c>
      <c r="B12" s="101" t="s">
        <v>74</v>
      </c>
      <c r="C12" s="101"/>
      <c r="D12" s="101"/>
      <c r="E12" s="101"/>
      <c r="F12" s="101"/>
      <c r="G12" s="101"/>
      <c r="H12" s="102" t="s">
        <v>75</v>
      </c>
      <c r="I12" s="102"/>
      <c r="J12" s="102"/>
      <c r="K12" s="102"/>
    </row>
    <row r="13" spans="1:11" ht="81.95" customHeight="1">
      <c r="A13" s="96"/>
      <c r="B13" s="103" t="s">
        <v>872</v>
      </c>
      <c r="C13" s="103"/>
      <c r="D13" s="103"/>
      <c r="E13" s="103"/>
      <c r="F13" s="103"/>
      <c r="G13" s="103"/>
      <c r="H13" s="103" t="s">
        <v>831</v>
      </c>
      <c r="I13" s="103"/>
      <c r="J13" s="103"/>
      <c r="K13" s="103"/>
    </row>
    <row r="14" spans="1:11" ht="28.5" customHeight="1">
      <c r="A14" s="96" t="s">
        <v>78</v>
      </c>
      <c r="B14" s="5" t="s">
        <v>79</v>
      </c>
      <c r="C14" s="4" t="s">
        <v>80</v>
      </c>
      <c r="D14" s="102" t="s">
        <v>81</v>
      </c>
      <c r="E14" s="102"/>
      <c r="F14" s="102"/>
      <c r="G14" s="5" t="s">
        <v>82</v>
      </c>
      <c r="H14" s="4" t="s">
        <v>83</v>
      </c>
      <c r="I14" s="5" t="s">
        <v>84</v>
      </c>
      <c r="J14" s="5" t="s">
        <v>66</v>
      </c>
      <c r="K14" s="5" t="s">
        <v>85</v>
      </c>
    </row>
    <row r="15" spans="1:11" ht="28.5" customHeight="1">
      <c r="A15" s="96"/>
      <c r="B15" s="254" t="s">
        <v>86</v>
      </c>
      <c r="C15" s="7" t="s">
        <v>87</v>
      </c>
      <c r="D15" s="99" t="s">
        <v>873</v>
      </c>
      <c r="E15" s="99"/>
      <c r="F15" s="99"/>
      <c r="G15" s="5" t="s">
        <v>874</v>
      </c>
      <c r="H15" s="5" t="s">
        <v>875</v>
      </c>
      <c r="I15" s="5" t="s">
        <v>262</v>
      </c>
      <c r="J15" s="4">
        <v>15</v>
      </c>
      <c r="K15" s="4" t="s">
        <v>70</v>
      </c>
    </row>
    <row r="16" spans="1:11" ht="28.5" customHeight="1">
      <c r="A16" s="96"/>
      <c r="B16" s="254"/>
      <c r="C16" s="8" t="s">
        <v>92</v>
      </c>
      <c r="D16" s="99" t="s">
        <v>876</v>
      </c>
      <c r="E16" s="99"/>
      <c r="F16" s="99"/>
      <c r="G16" s="5" t="s">
        <v>836</v>
      </c>
      <c r="H16" s="5" t="s">
        <v>95</v>
      </c>
      <c r="I16" s="5" t="s">
        <v>262</v>
      </c>
      <c r="J16" s="4">
        <v>15</v>
      </c>
      <c r="K16" s="4" t="s">
        <v>70</v>
      </c>
    </row>
    <row r="17" spans="1:11" ht="28.5" customHeight="1">
      <c r="A17" s="96"/>
      <c r="B17" s="254"/>
      <c r="C17" s="8" t="s">
        <v>97</v>
      </c>
      <c r="D17" s="99" t="s">
        <v>837</v>
      </c>
      <c r="E17" s="99"/>
      <c r="F17" s="99"/>
      <c r="G17" s="5" t="s">
        <v>874</v>
      </c>
      <c r="H17" s="5" t="s">
        <v>875</v>
      </c>
      <c r="I17" s="5" t="s">
        <v>96</v>
      </c>
      <c r="J17" s="4">
        <v>10</v>
      </c>
      <c r="K17" s="4" t="s">
        <v>70</v>
      </c>
    </row>
    <row r="18" spans="1:11" ht="28.5" customHeight="1">
      <c r="A18" s="96"/>
      <c r="B18" s="254"/>
      <c r="C18" s="8" t="s">
        <v>100</v>
      </c>
      <c r="D18" s="99" t="s">
        <v>877</v>
      </c>
      <c r="E18" s="99"/>
      <c r="F18" s="99"/>
      <c r="G18" s="5" t="s">
        <v>874</v>
      </c>
      <c r="H18" s="5" t="s">
        <v>875</v>
      </c>
      <c r="I18" s="5" t="s">
        <v>96</v>
      </c>
      <c r="J18" s="4">
        <v>10</v>
      </c>
      <c r="K18" s="4" t="s">
        <v>70</v>
      </c>
    </row>
    <row r="19" spans="1:11" ht="28.5" customHeight="1">
      <c r="A19" s="96"/>
      <c r="B19" s="254" t="s">
        <v>103</v>
      </c>
      <c r="C19" s="7" t="s">
        <v>104</v>
      </c>
      <c r="D19" s="99" t="s">
        <v>878</v>
      </c>
      <c r="E19" s="99"/>
      <c r="F19" s="99"/>
      <c r="G19" s="5" t="s">
        <v>858</v>
      </c>
      <c r="H19" s="5" t="s">
        <v>879</v>
      </c>
      <c r="I19" s="5" t="s">
        <v>96</v>
      </c>
      <c r="J19" s="4">
        <v>10</v>
      </c>
      <c r="K19" s="4" t="s">
        <v>70</v>
      </c>
    </row>
    <row r="20" spans="1:11" ht="28.5" customHeight="1">
      <c r="A20" s="96"/>
      <c r="B20" s="254"/>
      <c r="C20" s="8" t="s">
        <v>108</v>
      </c>
      <c r="D20" s="99" t="s">
        <v>880</v>
      </c>
      <c r="E20" s="99"/>
      <c r="F20" s="99"/>
      <c r="G20" s="5" t="s">
        <v>836</v>
      </c>
      <c r="H20" s="5" t="s">
        <v>95</v>
      </c>
      <c r="I20" s="5" t="s">
        <v>96</v>
      </c>
      <c r="J20" s="4">
        <v>10</v>
      </c>
      <c r="K20" s="4" t="s">
        <v>70</v>
      </c>
    </row>
    <row r="21" spans="1:11" ht="28.5" customHeight="1">
      <c r="A21" s="96"/>
      <c r="B21" s="254"/>
      <c r="C21" s="8" t="s">
        <v>110</v>
      </c>
      <c r="D21" s="99" t="s">
        <v>881</v>
      </c>
      <c r="E21" s="99"/>
      <c r="F21" s="99"/>
      <c r="G21" s="5" t="s">
        <v>370</v>
      </c>
      <c r="H21" s="5" t="s">
        <v>95</v>
      </c>
      <c r="I21" s="5" t="s">
        <v>107</v>
      </c>
      <c r="J21" s="4">
        <v>5</v>
      </c>
      <c r="K21" s="4" t="s">
        <v>70</v>
      </c>
    </row>
    <row r="22" spans="1:11" ht="28.5" customHeight="1">
      <c r="A22" s="96"/>
      <c r="B22" s="254"/>
      <c r="C22" s="8" t="s">
        <v>112</v>
      </c>
      <c r="D22" s="99" t="s">
        <v>882</v>
      </c>
      <c r="E22" s="99"/>
      <c r="F22" s="99"/>
      <c r="G22" s="5" t="s">
        <v>836</v>
      </c>
      <c r="H22" s="5" t="s">
        <v>95</v>
      </c>
      <c r="I22" s="5" t="s">
        <v>107</v>
      </c>
      <c r="J22" s="4">
        <v>5</v>
      </c>
      <c r="K22" s="4" t="s">
        <v>70</v>
      </c>
    </row>
    <row r="23" spans="1:11" ht="28.5" customHeight="1">
      <c r="A23" s="96"/>
      <c r="B23" s="7" t="s">
        <v>114</v>
      </c>
      <c r="C23" s="7" t="s">
        <v>114</v>
      </c>
      <c r="D23" s="99" t="s">
        <v>883</v>
      </c>
      <c r="E23" s="99"/>
      <c r="F23" s="99"/>
      <c r="G23" s="5" t="s">
        <v>858</v>
      </c>
      <c r="H23" s="5" t="s">
        <v>845</v>
      </c>
      <c r="I23" s="5" t="s">
        <v>96</v>
      </c>
      <c r="J23" s="4">
        <v>10</v>
      </c>
      <c r="K23" s="4" t="s">
        <v>70</v>
      </c>
    </row>
    <row r="24" spans="1:11" ht="14.25" customHeight="1">
      <c r="A24" s="100" t="s">
        <v>117</v>
      </c>
      <c r="B24" s="100"/>
      <c r="C24" s="100"/>
      <c r="D24" s="100"/>
      <c r="E24" s="100"/>
      <c r="F24" s="100"/>
      <c r="G24" s="100"/>
      <c r="H24" s="9" t="s">
        <v>70</v>
      </c>
      <c r="I24" s="9">
        <v>100</v>
      </c>
      <c r="J24" s="13">
        <f>SUM(J15:J23)+K8</f>
        <v>90.768780487804904</v>
      </c>
      <c r="K24" s="4" t="s">
        <v>70</v>
      </c>
    </row>
  </sheetData>
  <mergeCells count="32">
    <mergeCell ref="A2:K2"/>
    <mergeCell ref="A3:K3"/>
    <mergeCell ref="A5:C5"/>
    <mergeCell ref="D5:K5"/>
    <mergeCell ref="A6:C6"/>
    <mergeCell ref="D6:G6"/>
    <mergeCell ref="I6:K6"/>
    <mergeCell ref="H12:K12"/>
    <mergeCell ref="B13:G13"/>
    <mergeCell ref="H13:K13"/>
    <mergeCell ref="D14:F14"/>
    <mergeCell ref="D7:E7"/>
    <mergeCell ref="D8:E8"/>
    <mergeCell ref="D9:E9"/>
    <mergeCell ref="D10:E10"/>
    <mergeCell ref="D11:E11"/>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 ref="B12:G12"/>
  </mergeCells>
  <phoneticPr fontId="49"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dimension ref="A1:O23"/>
  <sheetViews>
    <sheetView topLeftCell="A7" workbookViewId="0">
      <selection activeCell="D4" sqref="D4:K4"/>
    </sheetView>
  </sheetViews>
  <sheetFormatPr defaultColWidth="8.25" defaultRowHeight="14.1" customHeight="1"/>
  <cols>
    <col min="1" max="1" width="10.75" style="1" customWidth="1"/>
    <col min="2" max="2" width="8.625" style="1" customWidth="1"/>
    <col min="3" max="3" width="9.375" style="1" customWidth="1"/>
    <col min="4" max="4" width="15.375" style="1" customWidth="1"/>
    <col min="5" max="5" width="13.75" style="1" customWidth="1"/>
    <col min="6" max="7" width="10.625" style="1" customWidth="1"/>
    <col min="8" max="8" width="11.5" style="1" customWidth="1"/>
    <col min="9" max="9" width="4.75" style="1" customWidth="1"/>
    <col min="10" max="10" width="7" style="1" customWidth="1"/>
    <col min="11" max="11" width="42.625" style="1" customWidth="1"/>
    <col min="12" max="16384" width="8.25" style="1"/>
  </cols>
  <sheetData>
    <row r="1" spans="1:15" ht="24.75" customHeight="1">
      <c r="A1" s="105" t="s">
        <v>52</v>
      </c>
      <c r="B1" s="105"/>
      <c r="C1" s="105"/>
      <c r="D1" s="105"/>
      <c r="E1" s="105"/>
      <c r="F1" s="105"/>
      <c r="G1" s="105"/>
      <c r="H1" s="105"/>
      <c r="I1" s="105"/>
      <c r="J1" s="105"/>
      <c r="K1" s="105"/>
    </row>
    <row r="2" spans="1:15" ht="15.95" customHeight="1">
      <c r="A2" s="106" t="s">
        <v>53</v>
      </c>
      <c r="B2" s="106"/>
      <c r="C2" s="106"/>
      <c r="D2" s="106"/>
      <c r="E2" s="106"/>
      <c r="F2" s="106"/>
      <c r="G2" s="106"/>
      <c r="H2" s="106"/>
      <c r="I2" s="106"/>
      <c r="J2" s="106"/>
      <c r="K2" s="106"/>
    </row>
    <row r="3" spans="1:15" ht="14.1" customHeight="1">
      <c r="A3" s="3"/>
      <c r="B3" s="3"/>
      <c r="C3" s="3"/>
      <c r="D3" s="3"/>
      <c r="E3" s="3"/>
      <c r="F3" s="3"/>
      <c r="G3" s="3"/>
      <c r="H3" s="3"/>
      <c r="I3" s="3"/>
      <c r="J3" s="3"/>
      <c r="K3" s="3"/>
    </row>
    <row r="4" spans="1:15" ht="33.6" customHeight="1">
      <c r="A4" s="102" t="s">
        <v>54</v>
      </c>
      <c r="B4" s="102"/>
      <c r="C4" s="102"/>
      <c r="D4" s="107" t="s">
        <v>130</v>
      </c>
      <c r="E4" s="107"/>
      <c r="F4" s="107"/>
      <c r="G4" s="107"/>
      <c r="H4" s="107"/>
      <c r="I4" s="107"/>
      <c r="J4" s="107"/>
      <c r="K4" s="107"/>
    </row>
    <row r="5" spans="1:15" ht="33.6" customHeight="1">
      <c r="A5" s="102" t="s">
        <v>56</v>
      </c>
      <c r="B5" s="102"/>
      <c r="C5" s="102"/>
      <c r="D5" s="108" t="s">
        <v>57</v>
      </c>
      <c r="E5" s="108"/>
      <c r="F5" s="108"/>
      <c r="G5" s="108"/>
      <c r="H5" s="4" t="s">
        <v>58</v>
      </c>
      <c r="I5" s="102" t="s">
        <v>59</v>
      </c>
      <c r="J5" s="102"/>
      <c r="K5" s="102"/>
    </row>
    <row r="6" spans="1:15" ht="33.6" customHeight="1">
      <c r="A6" s="98" t="s">
        <v>60</v>
      </c>
      <c r="B6" s="98"/>
      <c r="C6" s="98"/>
      <c r="D6" s="102"/>
      <c r="E6" s="102"/>
      <c r="F6" s="5" t="s">
        <v>61</v>
      </c>
      <c r="G6" s="5" t="s">
        <v>62</v>
      </c>
      <c r="H6" s="5" t="s">
        <v>63</v>
      </c>
      <c r="I6" s="5" t="s">
        <v>64</v>
      </c>
      <c r="J6" s="5" t="s">
        <v>65</v>
      </c>
      <c r="K6" s="4" t="s">
        <v>66</v>
      </c>
    </row>
    <row r="7" spans="1:15" ht="33.6" customHeight="1">
      <c r="A7" s="98"/>
      <c r="B7" s="98"/>
      <c r="C7" s="98"/>
      <c r="D7" s="102" t="s">
        <v>67</v>
      </c>
      <c r="E7" s="102"/>
      <c r="F7" s="6">
        <f t="shared" ref="F7:H7" si="0">F8+F9+F10</f>
        <v>26.5</v>
      </c>
      <c r="G7" s="6">
        <f t="shared" si="0"/>
        <v>26.5</v>
      </c>
      <c r="H7" s="6">
        <f t="shared" si="0"/>
        <v>0</v>
      </c>
      <c r="I7" s="4">
        <v>10</v>
      </c>
      <c r="J7" s="10">
        <f>H7/G7</f>
        <v>0</v>
      </c>
      <c r="K7" s="11">
        <f>IF(J7*I7&gt;10,10,J7*I7)</f>
        <v>0</v>
      </c>
    </row>
    <row r="8" spans="1:15" ht="33.6" customHeight="1">
      <c r="A8" s="98"/>
      <c r="B8" s="98"/>
      <c r="C8" s="98"/>
      <c r="D8" s="102" t="s">
        <v>68</v>
      </c>
      <c r="E8" s="102"/>
      <c r="F8" s="6">
        <v>26.5</v>
      </c>
      <c r="G8" s="6">
        <v>26.5</v>
      </c>
      <c r="H8" s="6">
        <v>0</v>
      </c>
      <c r="I8" s="12" t="s">
        <v>69</v>
      </c>
      <c r="J8" s="4" t="s">
        <v>70</v>
      </c>
      <c r="K8" s="4" t="s">
        <v>70</v>
      </c>
    </row>
    <row r="9" spans="1:15" ht="33.6" customHeight="1">
      <c r="A9" s="98"/>
      <c r="B9" s="98"/>
      <c r="C9" s="98"/>
      <c r="D9" s="102" t="s">
        <v>71</v>
      </c>
      <c r="E9" s="102"/>
      <c r="F9" s="6">
        <v>0</v>
      </c>
      <c r="G9" s="6">
        <v>0</v>
      </c>
      <c r="H9" s="6">
        <v>0</v>
      </c>
      <c r="I9" s="12" t="s">
        <v>69</v>
      </c>
      <c r="J9" s="4" t="s">
        <v>70</v>
      </c>
      <c r="K9" s="4" t="s">
        <v>70</v>
      </c>
    </row>
    <row r="10" spans="1:15" ht="33.6" customHeight="1">
      <c r="A10" s="98"/>
      <c r="B10" s="98"/>
      <c r="C10" s="98"/>
      <c r="D10" s="104" t="s">
        <v>72</v>
      </c>
      <c r="E10" s="104"/>
      <c r="F10" s="6">
        <v>0</v>
      </c>
      <c r="G10" s="6">
        <v>0</v>
      </c>
      <c r="H10" s="6">
        <v>0</v>
      </c>
      <c r="I10" s="12" t="s">
        <v>69</v>
      </c>
      <c r="J10" s="4" t="s">
        <v>70</v>
      </c>
      <c r="K10" s="4" t="s">
        <v>70</v>
      </c>
    </row>
    <row r="11" spans="1:15" ht="33.6" customHeight="1">
      <c r="A11" s="96" t="s">
        <v>73</v>
      </c>
      <c r="B11" s="101" t="s">
        <v>74</v>
      </c>
      <c r="C11" s="101"/>
      <c r="D11" s="101"/>
      <c r="E11" s="101"/>
      <c r="F11" s="101"/>
      <c r="G11" s="101"/>
      <c r="H11" s="102" t="s">
        <v>75</v>
      </c>
      <c r="I11" s="102"/>
      <c r="J11" s="102"/>
      <c r="K11" s="102"/>
    </row>
    <row r="12" spans="1:15" ht="96.6" customHeight="1">
      <c r="A12" s="96"/>
      <c r="B12" s="103" t="s">
        <v>131</v>
      </c>
      <c r="C12" s="103"/>
      <c r="D12" s="103"/>
      <c r="E12" s="103"/>
      <c r="F12" s="103"/>
      <c r="G12" s="103"/>
      <c r="H12" s="103" t="s">
        <v>132</v>
      </c>
      <c r="I12" s="103"/>
      <c r="J12" s="103"/>
      <c r="K12" s="103"/>
      <c r="M12" s="14"/>
      <c r="N12" s="14"/>
      <c r="O12" s="14"/>
    </row>
    <row r="13" spans="1:15" ht="36" customHeight="1">
      <c r="A13" s="96" t="s">
        <v>78</v>
      </c>
      <c r="B13" s="5" t="s">
        <v>79</v>
      </c>
      <c r="C13" s="4" t="s">
        <v>80</v>
      </c>
      <c r="D13" s="102" t="s">
        <v>81</v>
      </c>
      <c r="E13" s="102"/>
      <c r="F13" s="102"/>
      <c r="G13" s="5" t="s">
        <v>82</v>
      </c>
      <c r="H13" s="4" t="s">
        <v>83</v>
      </c>
      <c r="I13" s="5" t="s">
        <v>84</v>
      </c>
      <c r="J13" s="5" t="s">
        <v>66</v>
      </c>
      <c r="K13" s="5" t="s">
        <v>85</v>
      </c>
    </row>
    <row r="14" spans="1:15" ht="36.6" customHeight="1">
      <c r="A14" s="96"/>
      <c r="B14" s="97" t="s">
        <v>86</v>
      </c>
      <c r="C14" s="90" t="s">
        <v>87</v>
      </c>
      <c r="D14" s="99" t="s">
        <v>133</v>
      </c>
      <c r="E14" s="99"/>
      <c r="F14" s="99"/>
      <c r="G14" s="5" t="s">
        <v>134</v>
      </c>
      <c r="H14" s="5" t="s">
        <v>135</v>
      </c>
      <c r="I14" s="5" t="s">
        <v>91</v>
      </c>
      <c r="J14" s="4">
        <v>0</v>
      </c>
      <c r="K14" s="4" t="s">
        <v>136</v>
      </c>
    </row>
    <row r="15" spans="1:15" ht="30" customHeight="1">
      <c r="A15" s="96"/>
      <c r="B15" s="97"/>
      <c r="C15" s="91" t="s">
        <v>92</v>
      </c>
      <c r="D15" s="99" t="s">
        <v>93</v>
      </c>
      <c r="E15" s="99"/>
      <c r="F15" s="99"/>
      <c r="G15" s="5" t="s">
        <v>94</v>
      </c>
      <c r="H15" s="5" t="s">
        <v>95</v>
      </c>
      <c r="I15" s="5" t="s">
        <v>96</v>
      </c>
      <c r="J15" s="4">
        <v>10</v>
      </c>
      <c r="K15" s="4" t="s">
        <v>136</v>
      </c>
    </row>
    <row r="16" spans="1:15" ht="30" customHeight="1">
      <c r="A16" s="96"/>
      <c r="B16" s="97"/>
      <c r="C16" s="91" t="s">
        <v>97</v>
      </c>
      <c r="D16" s="99" t="s">
        <v>98</v>
      </c>
      <c r="E16" s="99"/>
      <c r="F16" s="99"/>
      <c r="G16" s="5" t="s">
        <v>137</v>
      </c>
      <c r="H16" s="5" t="s">
        <v>95</v>
      </c>
      <c r="I16" s="5" t="s">
        <v>96</v>
      </c>
      <c r="J16" s="4">
        <v>10</v>
      </c>
      <c r="K16" s="4" t="s">
        <v>136</v>
      </c>
    </row>
    <row r="17" spans="1:11" ht="30" customHeight="1">
      <c r="A17" s="96"/>
      <c r="B17" s="97"/>
      <c r="C17" s="91" t="s">
        <v>100</v>
      </c>
      <c r="D17" s="99" t="s">
        <v>101</v>
      </c>
      <c r="E17" s="99"/>
      <c r="F17" s="99"/>
      <c r="G17" s="5" t="s">
        <v>138</v>
      </c>
      <c r="H17" s="5" t="s">
        <v>95</v>
      </c>
      <c r="I17" s="5" t="s">
        <v>96</v>
      </c>
      <c r="J17" s="4">
        <v>10</v>
      </c>
      <c r="K17" s="4" t="s">
        <v>136</v>
      </c>
    </row>
    <row r="18" spans="1:11" ht="36.6" customHeight="1">
      <c r="A18" s="96"/>
      <c r="B18" s="97" t="s">
        <v>103</v>
      </c>
      <c r="C18" s="90" t="s">
        <v>104</v>
      </c>
      <c r="D18" s="99" t="s">
        <v>105</v>
      </c>
      <c r="E18" s="99"/>
      <c r="F18" s="99"/>
      <c r="G18" s="5" t="s">
        <v>106</v>
      </c>
      <c r="H18" s="5" t="s">
        <v>95</v>
      </c>
      <c r="I18" s="5" t="s">
        <v>107</v>
      </c>
      <c r="J18" s="4">
        <v>5</v>
      </c>
      <c r="K18" s="4" t="s">
        <v>136</v>
      </c>
    </row>
    <row r="19" spans="1:11" ht="30" customHeight="1">
      <c r="A19" s="96"/>
      <c r="B19" s="97"/>
      <c r="C19" s="91" t="s">
        <v>108</v>
      </c>
      <c r="D19" s="99" t="s">
        <v>109</v>
      </c>
      <c r="E19" s="99"/>
      <c r="F19" s="99"/>
      <c r="G19" s="5" t="s">
        <v>106</v>
      </c>
      <c r="H19" s="5" t="s">
        <v>95</v>
      </c>
      <c r="I19" s="5" t="s">
        <v>96</v>
      </c>
      <c r="J19" s="4">
        <v>10</v>
      </c>
      <c r="K19" s="4" t="s">
        <v>136</v>
      </c>
    </row>
    <row r="20" spans="1:11" ht="30" customHeight="1">
      <c r="A20" s="96"/>
      <c r="B20" s="97"/>
      <c r="C20" s="91" t="s">
        <v>110</v>
      </c>
      <c r="D20" s="99" t="s">
        <v>111</v>
      </c>
      <c r="E20" s="99"/>
      <c r="F20" s="99"/>
      <c r="G20" s="5" t="s">
        <v>106</v>
      </c>
      <c r="H20" s="5" t="s">
        <v>95</v>
      </c>
      <c r="I20" s="5" t="s">
        <v>107</v>
      </c>
      <c r="J20" s="4">
        <v>5</v>
      </c>
      <c r="K20" s="4" t="s">
        <v>136</v>
      </c>
    </row>
    <row r="21" spans="1:11" ht="30" customHeight="1">
      <c r="A21" s="96"/>
      <c r="B21" s="97"/>
      <c r="C21" s="91" t="s">
        <v>112</v>
      </c>
      <c r="D21" s="99" t="s">
        <v>113</v>
      </c>
      <c r="E21" s="99"/>
      <c r="F21" s="99"/>
      <c r="G21" s="5" t="s">
        <v>106</v>
      </c>
      <c r="H21" s="5" t="s">
        <v>95</v>
      </c>
      <c r="I21" s="5" t="s">
        <v>96</v>
      </c>
      <c r="J21" s="4">
        <v>10</v>
      </c>
      <c r="K21" s="4" t="s">
        <v>136</v>
      </c>
    </row>
    <row r="22" spans="1:11" ht="36.6" customHeight="1">
      <c r="A22" s="96"/>
      <c r="B22" s="90" t="s">
        <v>114</v>
      </c>
      <c r="C22" s="90" t="s">
        <v>114</v>
      </c>
      <c r="D22" s="99" t="s">
        <v>115</v>
      </c>
      <c r="E22" s="99"/>
      <c r="F22" s="99"/>
      <c r="G22" s="5" t="s">
        <v>116</v>
      </c>
      <c r="H22" s="5" t="s">
        <v>95</v>
      </c>
      <c r="I22" s="5" t="s">
        <v>96</v>
      </c>
      <c r="J22" s="4">
        <v>10</v>
      </c>
      <c r="K22" s="4" t="s">
        <v>136</v>
      </c>
    </row>
    <row r="23" spans="1:11" ht="37.5" customHeight="1">
      <c r="A23" s="100" t="s">
        <v>117</v>
      </c>
      <c r="B23" s="100"/>
      <c r="C23" s="100"/>
      <c r="D23" s="100"/>
      <c r="E23" s="100"/>
      <c r="F23" s="100"/>
      <c r="G23" s="100"/>
      <c r="H23" s="9" t="s">
        <v>70</v>
      </c>
      <c r="I23" s="9">
        <v>100</v>
      </c>
      <c r="J23" s="13">
        <f>SUM(J14:J22)+K7</f>
        <v>70</v>
      </c>
      <c r="K23" s="4" t="s">
        <v>70</v>
      </c>
    </row>
  </sheetData>
  <mergeCells count="32">
    <mergeCell ref="A1:K1"/>
    <mergeCell ref="A2:K2"/>
    <mergeCell ref="A4:C4"/>
    <mergeCell ref="D4:K4"/>
    <mergeCell ref="A5:C5"/>
    <mergeCell ref="D5:G5"/>
    <mergeCell ref="I5:K5"/>
    <mergeCell ref="H11:K11"/>
    <mergeCell ref="B12:G12"/>
    <mergeCell ref="H12:K12"/>
    <mergeCell ref="D13:F13"/>
    <mergeCell ref="D6:E6"/>
    <mergeCell ref="D7:E7"/>
    <mergeCell ref="D8:E8"/>
    <mergeCell ref="D9:E9"/>
    <mergeCell ref="D10:E10"/>
    <mergeCell ref="D14:F14"/>
    <mergeCell ref="D15:F15"/>
    <mergeCell ref="D16:F16"/>
    <mergeCell ref="D17:F17"/>
    <mergeCell ref="D18:F18"/>
    <mergeCell ref="D19:F19"/>
    <mergeCell ref="D20:F20"/>
    <mergeCell ref="D21:F21"/>
    <mergeCell ref="D22:F22"/>
    <mergeCell ref="A23:G23"/>
    <mergeCell ref="A11:A12"/>
    <mergeCell ref="A13:A22"/>
    <mergeCell ref="B14:B17"/>
    <mergeCell ref="B18:B21"/>
    <mergeCell ref="A6:C10"/>
    <mergeCell ref="B11:G11"/>
  </mergeCells>
  <phoneticPr fontId="49" type="noConversion"/>
  <pageMargins left="0.75" right="0.75" top="1" bottom="1" header="0.5" footer="0.5"/>
</worksheet>
</file>

<file path=xl/worksheets/sheet50.xml><?xml version="1.0" encoding="utf-8"?>
<worksheet xmlns="http://schemas.openxmlformats.org/spreadsheetml/2006/main" xmlns:r="http://schemas.openxmlformats.org/officeDocument/2006/relationships">
  <dimension ref="A1:K24"/>
  <sheetViews>
    <sheetView workbookViewId="0">
      <selection activeCell="H9" sqref="H9"/>
    </sheetView>
  </sheetViews>
  <sheetFormatPr defaultColWidth="9" defaultRowHeight="13.5" customHeight="1"/>
  <cols>
    <col min="1" max="5" width="9" style="1"/>
    <col min="6" max="6" width="14.375" style="1" customWidth="1"/>
    <col min="7" max="7" width="16.625" style="1" customWidth="1"/>
    <col min="8" max="8" width="13.875" style="1" customWidth="1"/>
    <col min="9" max="16384" width="9" style="1"/>
  </cols>
  <sheetData>
    <row r="1" spans="1:11" ht="22.5" customHeight="1">
      <c r="A1" s="2" t="s">
        <v>828</v>
      </c>
    </row>
    <row r="2" spans="1:11" ht="20.25" customHeight="1">
      <c r="A2" s="105" t="s">
        <v>52</v>
      </c>
      <c r="B2" s="105"/>
      <c r="C2" s="105"/>
      <c r="D2" s="105"/>
      <c r="E2" s="105"/>
      <c r="F2" s="105"/>
      <c r="G2" s="105"/>
      <c r="H2" s="105"/>
      <c r="I2" s="105"/>
      <c r="J2" s="105"/>
      <c r="K2" s="105"/>
    </row>
    <row r="3" spans="1:11" ht="13.5" customHeight="1">
      <c r="A3" s="106" t="s">
        <v>53</v>
      </c>
      <c r="B3" s="106"/>
      <c r="C3" s="106"/>
      <c r="D3" s="106"/>
      <c r="E3" s="106"/>
      <c r="F3" s="106"/>
      <c r="G3" s="106"/>
      <c r="H3" s="106"/>
      <c r="I3" s="106"/>
      <c r="J3" s="106"/>
      <c r="K3" s="106"/>
    </row>
    <row r="4" spans="1:11" ht="13.5" customHeight="1">
      <c r="A4" s="3"/>
      <c r="B4" s="3"/>
      <c r="C4" s="3"/>
      <c r="D4" s="3"/>
      <c r="E4" s="3"/>
      <c r="F4" s="3"/>
      <c r="G4" s="3"/>
      <c r="H4" s="3"/>
      <c r="I4" s="3"/>
      <c r="J4" s="3"/>
      <c r="K4" s="3"/>
    </row>
    <row r="5" spans="1:11" ht="33.950000000000003" customHeight="1">
      <c r="A5" s="102" t="s">
        <v>54</v>
      </c>
      <c r="B5" s="102"/>
      <c r="C5" s="102"/>
      <c r="D5" s="107" t="s">
        <v>884</v>
      </c>
      <c r="E5" s="107"/>
      <c r="F5" s="107"/>
      <c r="G5" s="107"/>
      <c r="H5" s="107"/>
      <c r="I5" s="107"/>
      <c r="J5" s="107"/>
      <c r="K5" s="107"/>
    </row>
    <row r="6" spans="1:11" ht="33.950000000000003" customHeight="1">
      <c r="A6" s="102" t="s">
        <v>56</v>
      </c>
      <c r="B6" s="102"/>
      <c r="C6" s="102"/>
      <c r="D6" s="108" t="s">
        <v>57</v>
      </c>
      <c r="E6" s="108"/>
      <c r="F6" s="108"/>
      <c r="G6" s="108"/>
      <c r="H6" s="4" t="s">
        <v>58</v>
      </c>
      <c r="I6" s="102" t="s">
        <v>829</v>
      </c>
      <c r="J6" s="102"/>
      <c r="K6" s="102"/>
    </row>
    <row r="7" spans="1:11" ht="14.25" customHeight="1">
      <c r="A7" s="98" t="s">
        <v>60</v>
      </c>
      <c r="B7" s="98"/>
      <c r="C7" s="98"/>
      <c r="D7" s="102"/>
      <c r="E7" s="102"/>
      <c r="F7" s="5" t="s">
        <v>61</v>
      </c>
      <c r="G7" s="5" t="s">
        <v>62</v>
      </c>
      <c r="H7" s="5" t="s">
        <v>63</v>
      </c>
      <c r="I7" s="5" t="s">
        <v>64</v>
      </c>
      <c r="J7" s="5" t="s">
        <v>65</v>
      </c>
      <c r="K7" s="4" t="s">
        <v>66</v>
      </c>
    </row>
    <row r="8" spans="1:11" ht="27" customHeight="1">
      <c r="A8" s="98"/>
      <c r="B8" s="98"/>
      <c r="C8" s="98"/>
      <c r="D8" s="102" t="s">
        <v>67</v>
      </c>
      <c r="E8" s="102"/>
      <c r="F8" s="6">
        <f t="shared" ref="F8:H8" si="0">F9+F10+F11</f>
        <v>41.2</v>
      </c>
      <c r="G8" s="6">
        <f t="shared" si="0"/>
        <v>41.2</v>
      </c>
      <c r="H8" s="6">
        <f t="shared" si="0"/>
        <v>3.952</v>
      </c>
      <c r="I8" s="4">
        <v>10</v>
      </c>
      <c r="J8" s="10">
        <f>H8/G8</f>
        <v>9.5922330097087394E-2</v>
      </c>
      <c r="K8" s="11">
        <f>IF(J8*I8&gt;10,10,J8*I8)</f>
        <v>0.95922330097087405</v>
      </c>
    </row>
    <row r="9" spans="1:11" ht="24" customHeight="1">
      <c r="A9" s="98"/>
      <c r="B9" s="98"/>
      <c r="C9" s="98"/>
      <c r="D9" s="102" t="s">
        <v>68</v>
      </c>
      <c r="E9" s="102"/>
      <c r="F9" s="6">
        <v>41.2</v>
      </c>
      <c r="G9" s="6">
        <v>41.2</v>
      </c>
      <c r="H9" s="6">
        <v>3.952</v>
      </c>
      <c r="I9" s="12" t="s">
        <v>69</v>
      </c>
      <c r="J9" s="4" t="s">
        <v>70</v>
      </c>
      <c r="K9" s="4" t="s">
        <v>70</v>
      </c>
    </row>
    <row r="10" spans="1:11" ht="24.95" customHeight="1">
      <c r="A10" s="98"/>
      <c r="B10" s="98"/>
      <c r="C10" s="98"/>
      <c r="D10" s="102" t="s">
        <v>71</v>
      </c>
      <c r="E10" s="102"/>
      <c r="F10" s="6">
        <v>0</v>
      </c>
      <c r="G10" s="6">
        <v>0</v>
      </c>
      <c r="H10" s="6">
        <v>0</v>
      </c>
      <c r="I10" s="12" t="s">
        <v>69</v>
      </c>
      <c r="J10" s="4" t="s">
        <v>70</v>
      </c>
      <c r="K10" s="4" t="s">
        <v>70</v>
      </c>
    </row>
    <row r="11" spans="1:11" ht="30" customHeight="1">
      <c r="A11" s="98"/>
      <c r="B11" s="98"/>
      <c r="C11" s="98"/>
      <c r="D11" s="104" t="s">
        <v>72</v>
      </c>
      <c r="E11" s="104"/>
      <c r="F11" s="6">
        <v>0</v>
      </c>
      <c r="G11" s="6">
        <v>0</v>
      </c>
      <c r="H11" s="6">
        <v>0</v>
      </c>
      <c r="I11" s="12" t="s">
        <v>69</v>
      </c>
      <c r="J11" s="4" t="s">
        <v>70</v>
      </c>
      <c r="K11" s="4" t="s">
        <v>70</v>
      </c>
    </row>
    <row r="12" spans="1:11" ht="29.1" customHeight="1">
      <c r="A12" s="96" t="s">
        <v>73</v>
      </c>
      <c r="B12" s="101" t="s">
        <v>74</v>
      </c>
      <c r="C12" s="101"/>
      <c r="D12" s="101"/>
      <c r="E12" s="101"/>
      <c r="F12" s="101"/>
      <c r="G12" s="101"/>
      <c r="H12" s="102" t="s">
        <v>75</v>
      </c>
      <c r="I12" s="102"/>
      <c r="J12" s="102"/>
      <c r="K12" s="102"/>
    </row>
    <row r="13" spans="1:11" ht="78" customHeight="1">
      <c r="A13" s="96"/>
      <c r="B13" s="103" t="s">
        <v>885</v>
      </c>
      <c r="C13" s="103"/>
      <c r="D13" s="103"/>
      <c r="E13" s="103"/>
      <c r="F13" s="103"/>
      <c r="G13" s="103"/>
      <c r="H13" s="103" t="s">
        <v>831</v>
      </c>
      <c r="I13" s="103"/>
      <c r="J13" s="103"/>
      <c r="K13" s="103"/>
    </row>
    <row r="14" spans="1:11" ht="42.75" customHeight="1">
      <c r="A14" s="96" t="s">
        <v>78</v>
      </c>
      <c r="B14" s="5" t="s">
        <v>79</v>
      </c>
      <c r="C14" s="4" t="s">
        <v>80</v>
      </c>
      <c r="D14" s="102" t="s">
        <v>81</v>
      </c>
      <c r="E14" s="102"/>
      <c r="F14" s="102"/>
      <c r="G14" s="5" t="s">
        <v>82</v>
      </c>
      <c r="H14" s="4" t="s">
        <v>83</v>
      </c>
      <c r="I14" s="5" t="s">
        <v>84</v>
      </c>
      <c r="J14" s="5" t="s">
        <v>66</v>
      </c>
      <c r="K14" s="5" t="s">
        <v>85</v>
      </c>
    </row>
    <row r="15" spans="1:11" ht="28.5" customHeight="1">
      <c r="A15" s="96"/>
      <c r="B15" s="254" t="s">
        <v>86</v>
      </c>
      <c r="C15" s="7" t="s">
        <v>87</v>
      </c>
      <c r="D15" s="99" t="s">
        <v>886</v>
      </c>
      <c r="E15" s="99"/>
      <c r="F15" s="99"/>
      <c r="G15" s="5" t="s">
        <v>887</v>
      </c>
      <c r="H15" s="5" t="s">
        <v>888</v>
      </c>
      <c r="I15" s="5" t="s">
        <v>262</v>
      </c>
      <c r="J15" s="4">
        <v>15</v>
      </c>
      <c r="K15" s="4" t="s">
        <v>70</v>
      </c>
    </row>
    <row r="16" spans="1:11" ht="28.5" customHeight="1">
      <c r="A16" s="96"/>
      <c r="B16" s="254"/>
      <c r="C16" s="8" t="s">
        <v>92</v>
      </c>
      <c r="D16" s="99" t="s">
        <v>889</v>
      </c>
      <c r="E16" s="99"/>
      <c r="F16" s="99"/>
      <c r="G16" s="5" t="s">
        <v>836</v>
      </c>
      <c r="H16" s="5" t="s">
        <v>95</v>
      </c>
      <c r="I16" s="5" t="s">
        <v>262</v>
      </c>
      <c r="J16" s="4">
        <v>15</v>
      </c>
      <c r="K16" s="4" t="s">
        <v>70</v>
      </c>
    </row>
    <row r="17" spans="1:11" ht="28.5" customHeight="1">
      <c r="A17" s="96"/>
      <c r="B17" s="254"/>
      <c r="C17" s="8" t="s">
        <v>97</v>
      </c>
      <c r="D17" s="99" t="s">
        <v>890</v>
      </c>
      <c r="E17" s="99"/>
      <c r="F17" s="99"/>
      <c r="G17" s="5" t="s">
        <v>891</v>
      </c>
      <c r="H17" s="5" t="s">
        <v>95</v>
      </c>
      <c r="I17" s="5" t="s">
        <v>96</v>
      </c>
      <c r="J17" s="4">
        <v>10</v>
      </c>
      <c r="K17" s="4" t="s">
        <v>70</v>
      </c>
    </row>
    <row r="18" spans="1:11" ht="28.5" customHeight="1">
      <c r="A18" s="96"/>
      <c r="B18" s="254"/>
      <c r="C18" s="8" t="s">
        <v>100</v>
      </c>
      <c r="D18" s="99" t="s">
        <v>837</v>
      </c>
      <c r="E18" s="99"/>
      <c r="F18" s="99"/>
      <c r="G18" s="5" t="s">
        <v>892</v>
      </c>
      <c r="H18" s="5" t="s">
        <v>888</v>
      </c>
      <c r="I18" s="5" t="s">
        <v>96</v>
      </c>
      <c r="J18" s="4">
        <v>10</v>
      </c>
      <c r="K18" s="4" t="s">
        <v>70</v>
      </c>
    </row>
    <row r="19" spans="1:11" ht="28.5" customHeight="1">
      <c r="A19" s="96"/>
      <c r="B19" s="254" t="s">
        <v>103</v>
      </c>
      <c r="C19" s="7" t="s">
        <v>104</v>
      </c>
      <c r="D19" s="99" t="s">
        <v>893</v>
      </c>
      <c r="E19" s="99"/>
      <c r="F19" s="99"/>
      <c r="G19" s="5" t="s">
        <v>836</v>
      </c>
      <c r="H19" s="5" t="s">
        <v>95</v>
      </c>
      <c r="I19" s="5" t="s">
        <v>96</v>
      </c>
      <c r="J19" s="4">
        <v>10</v>
      </c>
      <c r="K19" s="4" t="s">
        <v>70</v>
      </c>
    </row>
    <row r="20" spans="1:11" ht="28.5" customHeight="1">
      <c r="A20" s="96"/>
      <c r="B20" s="254"/>
      <c r="C20" s="8" t="s">
        <v>108</v>
      </c>
      <c r="D20" s="99" t="s">
        <v>876</v>
      </c>
      <c r="E20" s="99"/>
      <c r="F20" s="99"/>
      <c r="G20" s="5" t="s">
        <v>836</v>
      </c>
      <c r="H20" s="5" t="s">
        <v>95</v>
      </c>
      <c r="I20" s="5" t="s">
        <v>96</v>
      </c>
      <c r="J20" s="4">
        <v>10</v>
      </c>
      <c r="K20" s="4" t="s">
        <v>70</v>
      </c>
    </row>
    <row r="21" spans="1:11" ht="28.5" customHeight="1">
      <c r="A21" s="96"/>
      <c r="B21" s="254"/>
      <c r="C21" s="8" t="s">
        <v>110</v>
      </c>
      <c r="D21" s="99" t="s">
        <v>868</v>
      </c>
      <c r="E21" s="99"/>
      <c r="F21" s="99"/>
      <c r="G21" s="5" t="s">
        <v>836</v>
      </c>
      <c r="H21" s="5" t="s">
        <v>95</v>
      </c>
      <c r="I21" s="5" t="s">
        <v>107</v>
      </c>
      <c r="J21" s="4">
        <v>5</v>
      </c>
      <c r="K21" s="4" t="s">
        <v>70</v>
      </c>
    </row>
    <row r="22" spans="1:11" ht="28.5" customHeight="1">
      <c r="A22" s="96"/>
      <c r="B22" s="254"/>
      <c r="C22" s="8" t="s">
        <v>112</v>
      </c>
      <c r="D22" s="99" t="s">
        <v>894</v>
      </c>
      <c r="E22" s="99"/>
      <c r="F22" s="99"/>
      <c r="G22" s="5" t="s">
        <v>370</v>
      </c>
      <c r="H22" s="5" t="s">
        <v>95</v>
      </c>
      <c r="I22" s="5" t="s">
        <v>107</v>
      </c>
      <c r="J22" s="4">
        <v>5</v>
      </c>
      <c r="K22" s="4" t="s">
        <v>70</v>
      </c>
    </row>
    <row r="23" spans="1:11" ht="28.5" customHeight="1">
      <c r="A23" s="96"/>
      <c r="B23" s="7" t="s">
        <v>114</v>
      </c>
      <c r="C23" s="7" t="s">
        <v>114</v>
      </c>
      <c r="D23" s="99" t="s">
        <v>895</v>
      </c>
      <c r="E23" s="99"/>
      <c r="F23" s="99"/>
      <c r="G23" s="5" t="s">
        <v>174</v>
      </c>
      <c r="H23" s="5" t="s">
        <v>845</v>
      </c>
      <c r="I23" s="5" t="s">
        <v>96</v>
      </c>
      <c r="J23" s="4">
        <v>10</v>
      </c>
      <c r="K23" s="4" t="s">
        <v>70</v>
      </c>
    </row>
    <row r="24" spans="1:11" ht="14.25" customHeight="1">
      <c r="A24" s="100" t="s">
        <v>117</v>
      </c>
      <c r="B24" s="100"/>
      <c r="C24" s="100"/>
      <c r="D24" s="100"/>
      <c r="E24" s="100"/>
      <c r="F24" s="100"/>
      <c r="G24" s="100"/>
      <c r="H24" s="9" t="s">
        <v>70</v>
      </c>
      <c r="I24" s="9">
        <v>100</v>
      </c>
      <c r="J24" s="13">
        <f>SUM(J15:J23)+K8</f>
        <v>90.959223300970905</v>
      </c>
      <c r="K24" s="4" t="s">
        <v>70</v>
      </c>
    </row>
  </sheetData>
  <mergeCells count="32">
    <mergeCell ref="A2:K2"/>
    <mergeCell ref="A3:K3"/>
    <mergeCell ref="A5:C5"/>
    <mergeCell ref="D5:K5"/>
    <mergeCell ref="A6:C6"/>
    <mergeCell ref="D6:G6"/>
    <mergeCell ref="I6:K6"/>
    <mergeCell ref="H12:K12"/>
    <mergeCell ref="B13:G13"/>
    <mergeCell ref="H13:K13"/>
    <mergeCell ref="D14:F14"/>
    <mergeCell ref="D7:E7"/>
    <mergeCell ref="D8:E8"/>
    <mergeCell ref="D9:E9"/>
    <mergeCell ref="D10:E10"/>
    <mergeCell ref="D11:E11"/>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 ref="B12:G12"/>
  </mergeCells>
  <phoneticPr fontId="49" type="noConversion"/>
  <pageMargins left="0.75" right="0.75" top="1" bottom="1" header="0.5" footer="0.5"/>
</worksheet>
</file>

<file path=xl/worksheets/sheet51.xml><?xml version="1.0" encoding="utf-8"?>
<worksheet xmlns="http://schemas.openxmlformats.org/spreadsheetml/2006/main" xmlns:r="http://schemas.openxmlformats.org/officeDocument/2006/relationships">
  <dimension ref="A1:K24"/>
  <sheetViews>
    <sheetView topLeftCell="A9" workbookViewId="0">
      <selection activeCell="M26" sqref="M26"/>
    </sheetView>
  </sheetViews>
  <sheetFormatPr defaultColWidth="9" defaultRowHeight="13.5" customHeight="1"/>
  <cols>
    <col min="1" max="5" width="9" style="1"/>
    <col min="6" max="6" width="13.625" style="1" customWidth="1"/>
    <col min="7" max="7" width="12.375" style="1" customWidth="1"/>
    <col min="8" max="8" width="14.375" style="1" customWidth="1"/>
    <col min="9" max="16384" width="9" style="1"/>
  </cols>
  <sheetData>
    <row r="1" spans="1:11" ht="36" customHeight="1">
      <c r="A1" s="2" t="s">
        <v>828</v>
      </c>
    </row>
    <row r="2" spans="1:11" ht="30" customHeight="1">
      <c r="A2" s="105" t="s">
        <v>52</v>
      </c>
      <c r="B2" s="105"/>
      <c r="C2" s="105"/>
      <c r="D2" s="105"/>
      <c r="E2" s="105"/>
      <c r="F2" s="105"/>
      <c r="G2" s="105"/>
      <c r="H2" s="105"/>
      <c r="I2" s="105"/>
      <c r="J2" s="105"/>
      <c r="K2" s="105"/>
    </row>
    <row r="3" spans="1:11" ht="21" customHeight="1">
      <c r="A3" s="106" t="s">
        <v>53</v>
      </c>
      <c r="B3" s="106"/>
      <c r="C3" s="106"/>
      <c r="D3" s="106"/>
      <c r="E3" s="106"/>
      <c r="F3" s="106"/>
      <c r="G3" s="106"/>
      <c r="H3" s="106"/>
      <c r="I3" s="106"/>
      <c r="J3" s="106"/>
      <c r="K3" s="106"/>
    </row>
    <row r="4" spans="1:11" ht="13.5" customHeight="1">
      <c r="A4" s="3"/>
      <c r="B4" s="3"/>
      <c r="C4" s="3"/>
      <c r="D4" s="3"/>
      <c r="E4" s="3"/>
      <c r="F4" s="3"/>
      <c r="G4" s="3"/>
      <c r="H4" s="3"/>
      <c r="I4" s="3"/>
      <c r="J4" s="3"/>
      <c r="K4" s="3"/>
    </row>
    <row r="5" spans="1:11" ht="32.1" customHeight="1">
      <c r="A5" s="102" t="s">
        <v>54</v>
      </c>
      <c r="B5" s="102"/>
      <c r="C5" s="102"/>
      <c r="D5" s="107" t="s">
        <v>377</v>
      </c>
      <c r="E5" s="107"/>
      <c r="F5" s="107"/>
      <c r="G5" s="107"/>
      <c r="H5" s="107"/>
      <c r="I5" s="107"/>
      <c r="J5" s="107"/>
      <c r="K5" s="107"/>
    </row>
    <row r="6" spans="1:11" ht="42" customHeight="1">
      <c r="A6" s="102" t="s">
        <v>56</v>
      </c>
      <c r="B6" s="102"/>
      <c r="C6" s="102"/>
      <c r="D6" s="108" t="s">
        <v>57</v>
      </c>
      <c r="E6" s="108"/>
      <c r="F6" s="108"/>
      <c r="G6" s="108"/>
      <c r="H6" s="4" t="s">
        <v>58</v>
      </c>
      <c r="I6" s="102" t="s">
        <v>829</v>
      </c>
      <c r="J6" s="102"/>
      <c r="K6" s="102"/>
    </row>
    <row r="7" spans="1:11" ht="26.1" customHeight="1">
      <c r="A7" s="98" t="s">
        <v>60</v>
      </c>
      <c r="B7" s="98"/>
      <c r="C7" s="98"/>
      <c r="D7" s="102"/>
      <c r="E7" s="102"/>
      <c r="F7" s="5" t="s">
        <v>61</v>
      </c>
      <c r="G7" s="5" t="s">
        <v>62</v>
      </c>
      <c r="H7" s="5" t="s">
        <v>63</v>
      </c>
      <c r="I7" s="5" t="s">
        <v>64</v>
      </c>
      <c r="J7" s="5" t="s">
        <v>65</v>
      </c>
      <c r="K7" s="4" t="s">
        <v>66</v>
      </c>
    </row>
    <row r="8" spans="1:11" ht="27" customHeight="1">
      <c r="A8" s="98"/>
      <c r="B8" s="98"/>
      <c r="C8" s="98"/>
      <c r="D8" s="102" t="s">
        <v>67</v>
      </c>
      <c r="E8" s="102"/>
      <c r="F8" s="6">
        <f t="shared" ref="F8:H8" si="0">F9+F10+F11</f>
        <v>138</v>
      </c>
      <c r="G8" s="6">
        <f t="shared" si="0"/>
        <v>138</v>
      </c>
      <c r="H8" s="6">
        <f t="shared" si="0"/>
        <v>77.516800000000003</v>
      </c>
      <c r="I8" s="4">
        <v>10</v>
      </c>
      <c r="J8" s="10">
        <f>H8/G8</f>
        <v>0.561715942028986</v>
      </c>
      <c r="K8" s="11">
        <f>IF(J8*I8&gt;10,10,J8*I8)</f>
        <v>5.6171594202898598</v>
      </c>
    </row>
    <row r="9" spans="1:11" ht="26.1" customHeight="1">
      <c r="A9" s="98"/>
      <c r="B9" s="98"/>
      <c r="C9" s="98"/>
      <c r="D9" s="102" t="s">
        <v>68</v>
      </c>
      <c r="E9" s="102"/>
      <c r="F9" s="6">
        <v>138</v>
      </c>
      <c r="G9" s="6">
        <v>138</v>
      </c>
      <c r="H9" s="6">
        <v>77.516800000000003</v>
      </c>
      <c r="I9" s="12" t="s">
        <v>69</v>
      </c>
      <c r="J9" s="4" t="s">
        <v>70</v>
      </c>
      <c r="K9" s="4" t="s">
        <v>70</v>
      </c>
    </row>
    <row r="10" spans="1:11" ht="21.95" customHeight="1">
      <c r="A10" s="98"/>
      <c r="B10" s="98"/>
      <c r="C10" s="98"/>
      <c r="D10" s="102" t="s">
        <v>71</v>
      </c>
      <c r="E10" s="102"/>
      <c r="F10" s="6">
        <v>0</v>
      </c>
      <c r="G10" s="6">
        <v>0</v>
      </c>
      <c r="H10" s="6">
        <v>0</v>
      </c>
      <c r="I10" s="12" t="s">
        <v>69</v>
      </c>
      <c r="J10" s="4" t="s">
        <v>70</v>
      </c>
      <c r="K10" s="4" t="s">
        <v>70</v>
      </c>
    </row>
    <row r="11" spans="1:11" ht="29.1" customHeight="1">
      <c r="A11" s="98"/>
      <c r="B11" s="98"/>
      <c r="C11" s="98"/>
      <c r="D11" s="104" t="s">
        <v>72</v>
      </c>
      <c r="E11" s="104"/>
      <c r="F11" s="6">
        <v>0</v>
      </c>
      <c r="G11" s="6">
        <v>0</v>
      </c>
      <c r="H11" s="6">
        <v>0</v>
      </c>
      <c r="I11" s="12" t="s">
        <v>69</v>
      </c>
      <c r="J11" s="4" t="s">
        <v>70</v>
      </c>
      <c r="K11" s="4" t="s">
        <v>70</v>
      </c>
    </row>
    <row r="12" spans="1:11" ht="50.1" customHeight="1">
      <c r="A12" s="96" t="s">
        <v>73</v>
      </c>
      <c r="B12" s="101" t="s">
        <v>74</v>
      </c>
      <c r="C12" s="101"/>
      <c r="D12" s="101"/>
      <c r="E12" s="101"/>
      <c r="F12" s="101"/>
      <c r="G12" s="101"/>
      <c r="H12" s="102" t="s">
        <v>75</v>
      </c>
      <c r="I12" s="102"/>
      <c r="J12" s="102"/>
      <c r="K12" s="102"/>
    </row>
    <row r="13" spans="1:11" ht="47.1" customHeight="1">
      <c r="A13" s="96"/>
      <c r="B13" s="103" t="s">
        <v>896</v>
      </c>
      <c r="C13" s="103"/>
      <c r="D13" s="103"/>
      <c r="E13" s="103"/>
      <c r="F13" s="103"/>
      <c r="G13" s="103"/>
      <c r="H13" s="103" t="s">
        <v>831</v>
      </c>
      <c r="I13" s="103"/>
      <c r="J13" s="103"/>
      <c r="K13" s="103"/>
    </row>
    <row r="14" spans="1:11" ht="30" customHeight="1">
      <c r="A14" s="96" t="s">
        <v>78</v>
      </c>
      <c r="B14" s="5" t="s">
        <v>79</v>
      </c>
      <c r="C14" s="4" t="s">
        <v>80</v>
      </c>
      <c r="D14" s="102" t="s">
        <v>81</v>
      </c>
      <c r="E14" s="102"/>
      <c r="F14" s="102"/>
      <c r="G14" s="5" t="s">
        <v>82</v>
      </c>
      <c r="H14" s="4" t="s">
        <v>83</v>
      </c>
      <c r="I14" s="5" t="s">
        <v>84</v>
      </c>
      <c r="J14" s="5" t="s">
        <v>66</v>
      </c>
      <c r="K14" s="5" t="s">
        <v>85</v>
      </c>
    </row>
    <row r="15" spans="1:11" ht="27" customHeight="1">
      <c r="A15" s="96"/>
      <c r="B15" s="254" t="s">
        <v>86</v>
      </c>
      <c r="C15" s="7" t="s">
        <v>87</v>
      </c>
      <c r="D15" s="99" t="s">
        <v>897</v>
      </c>
      <c r="E15" s="99"/>
      <c r="F15" s="99"/>
      <c r="G15" s="5" t="s">
        <v>898</v>
      </c>
      <c r="H15" s="5" t="s">
        <v>899</v>
      </c>
      <c r="I15" s="5" t="s">
        <v>262</v>
      </c>
      <c r="J15" s="4">
        <v>15</v>
      </c>
      <c r="K15" s="4" t="s">
        <v>70</v>
      </c>
    </row>
    <row r="16" spans="1:11" ht="27" customHeight="1">
      <c r="A16" s="96"/>
      <c r="B16" s="254"/>
      <c r="C16" s="8" t="s">
        <v>92</v>
      </c>
      <c r="D16" s="99" t="s">
        <v>488</v>
      </c>
      <c r="E16" s="99"/>
      <c r="F16" s="99"/>
      <c r="G16" s="5" t="s">
        <v>836</v>
      </c>
      <c r="H16" s="5" t="s">
        <v>95</v>
      </c>
      <c r="I16" s="5" t="s">
        <v>262</v>
      </c>
      <c r="J16" s="4">
        <v>15</v>
      </c>
      <c r="K16" s="4" t="s">
        <v>70</v>
      </c>
    </row>
    <row r="17" spans="1:11" ht="27.95" customHeight="1">
      <c r="A17" s="96"/>
      <c r="B17" s="254"/>
      <c r="C17" s="8" t="s">
        <v>97</v>
      </c>
      <c r="D17" s="99" t="s">
        <v>837</v>
      </c>
      <c r="E17" s="99"/>
      <c r="F17" s="99"/>
      <c r="G17" s="5" t="s">
        <v>898</v>
      </c>
      <c r="H17" s="5" t="s">
        <v>899</v>
      </c>
      <c r="I17" s="5" t="s">
        <v>96</v>
      </c>
      <c r="J17" s="4">
        <v>10</v>
      </c>
      <c r="K17" s="4" t="s">
        <v>70</v>
      </c>
    </row>
    <row r="18" spans="1:11" ht="27.95" customHeight="1">
      <c r="A18" s="96"/>
      <c r="B18" s="254"/>
      <c r="C18" s="8" t="s">
        <v>100</v>
      </c>
      <c r="D18" s="99" t="s">
        <v>900</v>
      </c>
      <c r="E18" s="99"/>
      <c r="F18" s="99"/>
      <c r="G18" s="5" t="s">
        <v>898</v>
      </c>
      <c r="H18" s="5" t="s">
        <v>899</v>
      </c>
      <c r="I18" s="5" t="s">
        <v>96</v>
      </c>
      <c r="J18" s="4">
        <v>10</v>
      </c>
      <c r="K18" s="4" t="s">
        <v>70</v>
      </c>
    </row>
    <row r="19" spans="1:11" ht="29.1" customHeight="1">
      <c r="A19" s="96"/>
      <c r="B19" s="254" t="s">
        <v>103</v>
      </c>
      <c r="C19" s="7" t="s">
        <v>104</v>
      </c>
      <c r="D19" s="99" t="s">
        <v>901</v>
      </c>
      <c r="E19" s="99"/>
      <c r="F19" s="99"/>
      <c r="G19" s="5" t="s">
        <v>836</v>
      </c>
      <c r="H19" s="5" t="s">
        <v>95</v>
      </c>
      <c r="I19" s="5" t="s">
        <v>96</v>
      </c>
      <c r="J19" s="4">
        <v>10</v>
      </c>
      <c r="K19" s="4" t="s">
        <v>70</v>
      </c>
    </row>
    <row r="20" spans="1:11" ht="27" customHeight="1">
      <c r="A20" s="96"/>
      <c r="B20" s="254"/>
      <c r="C20" s="8" t="s">
        <v>108</v>
      </c>
      <c r="D20" s="99" t="s">
        <v>902</v>
      </c>
      <c r="E20" s="99"/>
      <c r="F20" s="99"/>
      <c r="G20" s="5" t="s">
        <v>370</v>
      </c>
      <c r="H20" s="5" t="s">
        <v>95</v>
      </c>
      <c r="I20" s="5" t="s">
        <v>96</v>
      </c>
      <c r="J20" s="4">
        <v>10</v>
      </c>
      <c r="K20" s="4" t="s">
        <v>70</v>
      </c>
    </row>
    <row r="21" spans="1:11" ht="27.95" customHeight="1">
      <c r="A21" s="96"/>
      <c r="B21" s="254"/>
      <c r="C21" s="8" t="s">
        <v>110</v>
      </c>
      <c r="D21" s="99" t="s">
        <v>903</v>
      </c>
      <c r="E21" s="99"/>
      <c r="F21" s="99"/>
      <c r="G21" s="5" t="s">
        <v>836</v>
      </c>
      <c r="H21" s="5" t="s">
        <v>95</v>
      </c>
      <c r="I21" s="5" t="s">
        <v>107</v>
      </c>
      <c r="J21" s="4">
        <v>5</v>
      </c>
      <c r="K21" s="4" t="s">
        <v>70</v>
      </c>
    </row>
    <row r="22" spans="1:11" ht="29.1" customHeight="1">
      <c r="A22" s="96"/>
      <c r="B22" s="254"/>
      <c r="C22" s="8" t="s">
        <v>112</v>
      </c>
      <c r="D22" s="99" t="s">
        <v>904</v>
      </c>
      <c r="E22" s="99"/>
      <c r="F22" s="99"/>
      <c r="G22" s="5" t="s">
        <v>836</v>
      </c>
      <c r="H22" s="5" t="s">
        <v>95</v>
      </c>
      <c r="I22" s="5" t="s">
        <v>107</v>
      </c>
      <c r="J22" s="4">
        <v>5</v>
      </c>
      <c r="K22" s="4" t="s">
        <v>70</v>
      </c>
    </row>
    <row r="23" spans="1:11" ht="27" customHeight="1">
      <c r="A23" s="96"/>
      <c r="B23" s="7" t="s">
        <v>114</v>
      </c>
      <c r="C23" s="7" t="s">
        <v>114</v>
      </c>
      <c r="D23" s="99" t="s">
        <v>370</v>
      </c>
      <c r="E23" s="99"/>
      <c r="F23" s="99"/>
      <c r="G23" s="5" t="s">
        <v>174</v>
      </c>
      <c r="H23" s="5" t="s">
        <v>845</v>
      </c>
      <c r="I23" s="5" t="s">
        <v>96</v>
      </c>
      <c r="J23" s="4">
        <v>10</v>
      </c>
      <c r="K23" s="4" t="s">
        <v>70</v>
      </c>
    </row>
    <row r="24" spans="1:11" ht="26.1" customHeight="1">
      <c r="A24" s="100" t="s">
        <v>117</v>
      </c>
      <c r="B24" s="100"/>
      <c r="C24" s="100"/>
      <c r="D24" s="100"/>
      <c r="E24" s="100"/>
      <c r="F24" s="100"/>
      <c r="G24" s="100"/>
      <c r="H24" s="9" t="s">
        <v>70</v>
      </c>
      <c r="I24" s="9">
        <v>100</v>
      </c>
      <c r="J24" s="13">
        <f>SUM(J15:J23)+K8</f>
        <v>95.617159420289894</v>
      </c>
      <c r="K24" s="4" t="s">
        <v>70</v>
      </c>
    </row>
  </sheetData>
  <mergeCells count="32">
    <mergeCell ref="A2:K2"/>
    <mergeCell ref="A3:K3"/>
    <mergeCell ref="A5:C5"/>
    <mergeCell ref="D5:K5"/>
    <mergeCell ref="A6:C6"/>
    <mergeCell ref="D6:G6"/>
    <mergeCell ref="I6:K6"/>
    <mergeCell ref="H12:K12"/>
    <mergeCell ref="B13:G13"/>
    <mergeCell ref="H13:K13"/>
    <mergeCell ref="D14:F14"/>
    <mergeCell ref="D7:E7"/>
    <mergeCell ref="D8:E8"/>
    <mergeCell ref="D9:E9"/>
    <mergeCell ref="D10:E10"/>
    <mergeCell ref="D11:E11"/>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 ref="B12:G12"/>
  </mergeCells>
  <phoneticPr fontId="49" type="noConversion"/>
  <pageMargins left="0.75" right="0.75" top="1" bottom="1" header="0.5" footer="0.5"/>
</worksheet>
</file>

<file path=xl/worksheets/sheet52.xml><?xml version="1.0" encoding="utf-8"?>
<worksheet xmlns="http://schemas.openxmlformats.org/spreadsheetml/2006/main" xmlns:r="http://schemas.openxmlformats.org/officeDocument/2006/relationships">
  <dimension ref="A1:K24"/>
  <sheetViews>
    <sheetView topLeftCell="A5" workbookViewId="0">
      <selection activeCell="H9" sqref="H9"/>
    </sheetView>
  </sheetViews>
  <sheetFormatPr defaultColWidth="9" defaultRowHeight="13.5" customHeight="1"/>
  <cols>
    <col min="1" max="4" width="9" style="1"/>
    <col min="5" max="5" width="13.125" style="1" customWidth="1"/>
    <col min="6" max="6" width="15.375" style="1" customWidth="1"/>
    <col min="7" max="7" width="14.75" style="1" customWidth="1"/>
    <col min="8" max="8" width="15" style="1" customWidth="1"/>
    <col min="9" max="10" width="9" style="1"/>
    <col min="11" max="11" width="12.75" style="1" customWidth="1"/>
    <col min="12" max="16384" width="9" style="1"/>
  </cols>
  <sheetData>
    <row r="1" spans="1:11" ht="22.5" customHeight="1">
      <c r="A1" s="2" t="s">
        <v>828</v>
      </c>
    </row>
    <row r="2" spans="1:11" ht="20.25" customHeight="1">
      <c r="A2" s="105" t="s">
        <v>52</v>
      </c>
      <c r="B2" s="105"/>
      <c r="C2" s="105"/>
      <c r="D2" s="105"/>
      <c r="E2" s="105"/>
      <c r="F2" s="105"/>
      <c r="G2" s="105"/>
      <c r="H2" s="105"/>
      <c r="I2" s="105"/>
      <c r="J2" s="105"/>
      <c r="K2" s="105"/>
    </row>
    <row r="3" spans="1:11" ht="13.5" customHeight="1">
      <c r="A3" s="106" t="s">
        <v>53</v>
      </c>
      <c r="B3" s="106"/>
      <c r="C3" s="106"/>
      <c r="D3" s="106"/>
      <c r="E3" s="106"/>
      <c r="F3" s="106"/>
      <c r="G3" s="106"/>
      <c r="H3" s="106"/>
      <c r="I3" s="106"/>
      <c r="J3" s="106"/>
      <c r="K3" s="106"/>
    </row>
    <row r="4" spans="1:11" ht="13.5" customHeight="1">
      <c r="A4" s="3"/>
      <c r="B4" s="3"/>
      <c r="C4" s="3"/>
      <c r="D4" s="3"/>
      <c r="E4" s="3"/>
      <c r="F4" s="3"/>
      <c r="G4" s="3"/>
      <c r="H4" s="3"/>
      <c r="I4" s="3"/>
      <c r="J4" s="3"/>
      <c r="K4" s="3"/>
    </row>
    <row r="5" spans="1:11" ht="32.1" customHeight="1">
      <c r="A5" s="102" t="s">
        <v>54</v>
      </c>
      <c r="B5" s="102"/>
      <c r="C5" s="102"/>
      <c r="D5" s="107" t="s">
        <v>905</v>
      </c>
      <c r="E5" s="107"/>
      <c r="F5" s="107"/>
      <c r="G5" s="107"/>
      <c r="H5" s="107"/>
      <c r="I5" s="107"/>
      <c r="J5" s="107"/>
      <c r="K5" s="107"/>
    </row>
    <row r="6" spans="1:11" ht="32.1" customHeight="1">
      <c r="A6" s="102" t="s">
        <v>56</v>
      </c>
      <c r="B6" s="102"/>
      <c r="C6" s="102"/>
      <c r="D6" s="108" t="s">
        <v>57</v>
      </c>
      <c r="E6" s="108"/>
      <c r="F6" s="108"/>
      <c r="G6" s="108"/>
      <c r="H6" s="4" t="s">
        <v>58</v>
      </c>
      <c r="I6" s="102" t="s">
        <v>829</v>
      </c>
      <c r="J6" s="102"/>
      <c r="K6" s="102"/>
    </row>
    <row r="7" spans="1:11" ht="30" customHeight="1">
      <c r="A7" s="98" t="s">
        <v>60</v>
      </c>
      <c r="B7" s="98"/>
      <c r="C7" s="98"/>
      <c r="D7" s="102"/>
      <c r="E7" s="102"/>
      <c r="F7" s="5" t="s">
        <v>61</v>
      </c>
      <c r="G7" s="5" t="s">
        <v>62</v>
      </c>
      <c r="H7" s="5" t="s">
        <v>63</v>
      </c>
      <c r="I7" s="5" t="s">
        <v>64</v>
      </c>
      <c r="J7" s="5" t="s">
        <v>65</v>
      </c>
      <c r="K7" s="4" t="s">
        <v>66</v>
      </c>
    </row>
    <row r="8" spans="1:11" ht="33" customHeight="1">
      <c r="A8" s="98"/>
      <c r="B8" s="98"/>
      <c r="C8" s="98"/>
      <c r="D8" s="102" t="s">
        <v>67</v>
      </c>
      <c r="E8" s="102"/>
      <c r="F8" s="6">
        <f t="shared" ref="F8:H8" si="0">F9+F10+F11</f>
        <v>140</v>
      </c>
      <c r="G8" s="6">
        <f t="shared" si="0"/>
        <v>140</v>
      </c>
      <c r="H8" s="6">
        <f t="shared" si="0"/>
        <v>119.3903</v>
      </c>
      <c r="I8" s="4">
        <v>10</v>
      </c>
      <c r="J8" s="10">
        <f>H8/G8</f>
        <v>0.85278785714285699</v>
      </c>
      <c r="K8" s="11">
        <f>IF(J8*I8&gt;10,10,J8*I8)</f>
        <v>8.5278785714285696</v>
      </c>
    </row>
    <row r="9" spans="1:11" ht="27" customHeight="1">
      <c r="A9" s="98"/>
      <c r="B9" s="98"/>
      <c r="C9" s="98"/>
      <c r="D9" s="102" t="s">
        <v>68</v>
      </c>
      <c r="E9" s="102"/>
      <c r="F9" s="6">
        <v>140</v>
      </c>
      <c r="G9" s="6">
        <v>140</v>
      </c>
      <c r="H9" s="6">
        <v>119.3903</v>
      </c>
      <c r="I9" s="12" t="s">
        <v>69</v>
      </c>
      <c r="J9" s="4" t="s">
        <v>70</v>
      </c>
      <c r="K9" s="4" t="s">
        <v>70</v>
      </c>
    </row>
    <row r="10" spans="1:11" ht="27.95" customHeight="1">
      <c r="A10" s="98"/>
      <c r="B10" s="98"/>
      <c r="C10" s="98"/>
      <c r="D10" s="102" t="s">
        <v>71</v>
      </c>
      <c r="E10" s="102"/>
      <c r="F10" s="6">
        <v>0</v>
      </c>
      <c r="G10" s="6">
        <v>0</v>
      </c>
      <c r="H10" s="6">
        <v>0</v>
      </c>
      <c r="I10" s="12" t="s">
        <v>69</v>
      </c>
      <c r="J10" s="4" t="s">
        <v>70</v>
      </c>
      <c r="K10" s="4" t="s">
        <v>70</v>
      </c>
    </row>
    <row r="11" spans="1:11" ht="24.95" customHeight="1">
      <c r="A11" s="98"/>
      <c r="B11" s="98"/>
      <c r="C11" s="98"/>
      <c r="D11" s="104" t="s">
        <v>72</v>
      </c>
      <c r="E11" s="104"/>
      <c r="F11" s="6">
        <v>0</v>
      </c>
      <c r="G11" s="6">
        <v>0</v>
      </c>
      <c r="H11" s="6">
        <v>0</v>
      </c>
      <c r="I11" s="12" t="s">
        <v>69</v>
      </c>
      <c r="J11" s="4" t="s">
        <v>70</v>
      </c>
      <c r="K11" s="4" t="s">
        <v>70</v>
      </c>
    </row>
    <row r="12" spans="1:11" ht="42.95" customHeight="1">
      <c r="A12" s="96" t="s">
        <v>73</v>
      </c>
      <c r="B12" s="101" t="s">
        <v>74</v>
      </c>
      <c r="C12" s="101"/>
      <c r="D12" s="101"/>
      <c r="E12" s="101"/>
      <c r="F12" s="101"/>
      <c r="G12" s="101"/>
      <c r="H12" s="102" t="s">
        <v>75</v>
      </c>
      <c r="I12" s="102"/>
      <c r="J12" s="102"/>
      <c r="K12" s="102"/>
    </row>
    <row r="13" spans="1:11" ht="102" customHeight="1">
      <c r="A13" s="96"/>
      <c r="B13" s="103" t="s">
        <v>906</v>
      </c>
      <c r="C13" s="103"/>
      <c r="D13" s="103"/>
      <c r="E13" s="103"/>
      <c r="F13" s="103"/>
      <c r="G13" s="103"/>
      <c r="H13" s="103" t="s">
        <v>831</v>
      </c>
      <c r="I13" s="103"/>
      <c r="J13" s="103"/>
      <c r="K13" s="103"/>
    </row>
    <row r="14" spans="1:11" ht="42.75" customHeight="1">
      <c r="A14" s="96" t="s">
        <v>78</v>
      </c>
      <c r="B14" s="5" t="s">
        <v>79</v>
      </c>
      <c r="C14" s="4" t="s">
        <v>80</v>
      </c>
      <c r="D14" s="102" t="s">
        <v>81</v>
      </c>
      <c r="E14" s="102"/>
      <c r="F14" s="102"/>
      <c r="G14" s="5" t="s">
        <v>82</v>
      </c>
      <c r="H14" s="4" t="s">
        <v>83</v>
      </c>
      <c r="I14" s="5" t="s">
        <v>84</v>
      </c>
      <c r="J14" s="5" t="s">
        <v>66</v>
      </c>
      <c r="K14" s="5" t="s">
        <v>85</v>
      </c>
    </row>
    <row r="15" spans="1:11" ht="28.5" customHeight="1">
      <c r="A15" s="96"/>
      <c r="B15" s="254" t="s">
        <v>86</v>
      </c>
      <c r="C15" s="7" t="s">
        <v>87</v>
      </c>
      <c r="D15" s="99" t="s">
        <v>907</v>
      </c>
      <c r="E15" s="99"/>
      <c r="F15" s="99"/>
      <c r="G15" s="5" t="s">
        <v>908</v>
      </c>
      <c r="H15" s="5" t="s">
        <v>909</v>
      </c>
      <c r="I15" s="5" t="s">
        <v>96</v>
      </c>
      <c r="J15" s="4">
        <v>10</v>
      </c>
      <c r="K15" s="4" t="s">
        <v>839</v>
      </c>
    </row>
    <row r="16" spans="1:11" ht="28.5" customHeight="1">
      <c r="A16" s="96"/>
      <c r="B16" s="254"/>
      <c r="C16" s="8" t="s">
        <v>92</v>
      </c>
      <c r="D16" s="99" t="s">
        <v>910</v>
      </c>
      <c r="E16" s="99"/>
      <c r="F16" s="99"/>
      <c r="G16" s="5" t="s">
        <v>836</v>
      </c>
      <c r="H16" s="5" t="s">
        <v>95</v>
      </c>
      <c r="I16" s="5" t="s">
        <v>262</v>
      </c>
      <c r="J16" s="4">
        <v>15</v>
      </c>
      <c r="K16" s="4" t="s">
        <v>839</v>
      </c>
    </row>
    <row r="17" spans="1:11" ht="28.5" customHeight="1">
      <c r="A17" s="96"/>
      <c r="B17" s="254"/>
      <c r="C17" s="8" t="s">
        <v>97</v>
      </c>
      <c r="D17" s="99" t="s">
        <v>911</v>
      </c>
      <c r="E17" s="99"/>
      <c r="F17" s="99"/>
      <c r="G17" s="5" t="s">
        <v>836</v>
      </c>
      <c r="H17" s="5" t="s">
        <v>95</v>
      </c>
      <c r="I17" s="5" t="s">
        <v>262</v>
      </c>
      <c r="J17" s="4">
        <v>15</v>
      </c>
      <c r="K17" s="4" t="s">
        <v>70</v>
      </c>
    </row>
    <row r="18" spans="1:11" ht="28.5" customHeight="1">
      <c r="A18" s="96"/>
      <c r="B18" s="254"/>
      <c r="C18" s="8" t="s">
        <v>100</v>
      </c>
      <c r="D18" s="99" t="s">
        <v>837</v>
      </c>
      <c r="E18" s="99"/>
      <c r="F18" s="99"/>
      <c r="G18" s="5" t="s">
        <v>908</v>
      </c>
      <c r="H18" s="5" t="s">
        <v>909</v>
      </c>
      <c r="I18" s="5" t="s">
        <v>96</v>
      </c>
      <c r="J18" s="4">
        <v>10</v>
      </c>
      <c r="K18" s="4" t="s">
        <v>70</v>
      </c>
    </row>
    <row r="19" spans="1:11" ht="28.5" customHeight="1">
      <c r="A19" s="96"/>
      <c r="B19" s="254" t="s">
        <v>103</v>
      </c>
      <c r="C19" s="7" t="s">
        <v>104</v>
      </c>
      <c r="D19" s="99" t="s">
        <v>912</v>
      </c>
      <c r="E19" s="99"/>
      <c r="F19" s="99"/>
      <c r="G19" s="5" t="s">
        <v>908</v>
      </c>
      <c r="H19" s="5" t="s">
        <v>909</v>
      </c>
      <c r="I19" s="5" t="s">
        <v>96</v>
      </c>
      <c r="J19" s="4">
        <v>10</v>
      </c>
      <c r="K19" s="4" t="s">
        <v>70</v>
      </c>
    </row>
    <row r="20" spans="1:11" ht="28.5" customHeight="1">
      <c r="A20" s="96"/>
      <c r="B20" s="254"/>
      <c r="C20" s="8" t="s">
        <v>108</v>
      </c>
      <c r="D20" s="99" t="s">
        <v>913</v>
      </c>
      <c r="E20" s="99"/>
      <c r="F20" s="99"/>
      <c r="G20" s="5" t="s">
        <v>836</v>
      </c>
      <c r="H20" s="5" t="s">
        <v>95</v>
      </c>
      <c r="I20" s="5" t="s">
        <v>96</v>
      </c>
      <c r="J20" s="4">
        <v>10</v>
      </c>
      <c r="K20" s="4" t="s">
        <v>70</v>
      </c>
    </row>
    <row r="21" spans="1:11" ht="28.5" customHeight="1">
      <c r="A21" s="96"/>
      <c r="B21" s="254"/>
      <c r="C21" s="8" t="s">
        <v>110</v>
      </c>
      <c r="D21" s="99" t="s">
        <v>876</v>
      </c>
      <c r="E21" s="99"/>
      <c r="F21" s="99"/>
      <c r="G21" s="5" t="s">
        <v>836</v>
      </c>
      <c r="H21" s="5" t="s">
        <v>95</v>
      </c>
      <c r="I21" s="5" t="s">
        <v>107</v>
      </c>
      <c r="J21" s="4">
        <v>5</v>
      </c>
      <c r="K21" s="4" t="s">
        <v>70</v>
      </c>
    </row>
    <row r="22" spans="1:11" ht="28.5" customHeight="1">
      <c r="A22" s="96"/>
      <c r="B22" s="254"/>
      <c r="C22" s="8" t="s">
        <v>112</v>
      </c>
      <c r="D22" s="99" t="s">
        <v>914</v>
      </c>
      <c r="E22" s="99"/>
      <c r="F22" s="99"/>
      <c r="G22" s="5" t="s">
        <v>370</v>
      </c>
      <c r="H22" s="5" t="s">
        <v>95</v>
      </c>
      <c r="I22" s="5" t="s">
        <v>107</v>
      </c>
      <c r="J22" s="4">
        <v>5</v>
      </c>
      <c r="K22" s="4" t="s">
        <v>70</v>
      </c>
    </row>
    <row r="23" spans="1:11" ht="28.5" customHeight="1">
      <c r="A23" s="96"/>
      <c r="B23" s="7" t="s">
        <v>114</v>
      </c>
      <c r="C23" s="7" t="s">
        <v>114</v>
      </c>
      <c r="D23" s="99" t="s">
        <v>915</v>
      </c>
      <c r="E23" s="99"/>
      <c r="F23" s="99"/>
      <c r="G23" s="5" t="s">
        <v>858</v>
      </c>
      <c r="H23" s="5" t="s">
        <v>845</v>
      </c>
      <c r="I23" s="5" t="s">
        <v>96</v>
      </c>
      <c r="J23" s="4">
        <v>10</v>
      </c>
      <c r="K23" s="4" t="s">
        <v>70</v>
      </c>
    </row>
    <row r="24" spans="1:11" ht="14.25" customHeight="1">
      <c r="A24" s="100" t="s">
        <v>117</v>
      </c>
      <c r="B24" s="100"/>
      <c r="C24" s="100"/>
      <c r="D24" s="100"/>
      <c r="E24" s="100"/>
      <c r="F24" s="100"/>
      <c r="G24" s="100"/>
      <c r="H24" s="9" t="s">
        <v>70</v>
      </c>
      <c r="I24" s="9">
        <v>100</v>
      </c>
      <c r="J24" s="13">
        <f>SUM(J15:J23)+K8</f>
        <v>98.527878571428602</v>
      </c>
      <c r="K24" s="4" t="s">
        <v>70</v>
      </c>
    </row>
  </sheetData>
  <mergeCells count="32">
    <mergeCell ref="A2:K2"/>
    <mergeCell ref="A3:K3"/>
    <mergeCell ref="A5:C5"/>
    <mergeCell ref="D5:K5"/>
    <mergeCell ref="A6:C6"/>
    <mergeCell ref="D6:G6"/>
    <mergeCell ref="I6:K6"/>
    <mergeCell ref="H12:K12"/>
    <mergeCell ref="B13:G13"/>
    <mergeCell ref="H13:K13"/>
    <mergeCell ref="D14:F14"/>
    <mergeCell ref="D7:E7"/>
    <mergeCell ref="D8:E8"/>
    <mergeCell ref="D9:E9"/>
    <mergeCell ref="D10:E10"/>
    <mergeCell ref="D11:E11"/>
    <mergeCell ref="D15:F15"/>
    <mergeCell ref="D16:F16"/>
    <mergeCell ref="D17:F17"/>
    <mergeCell ref="D18:F18"/>
    <mergeCell ref="D19:F19"/>
    <mergeCell ref="D20:F20"/>
    <mergeCell ref="D21:F21"/>
    <mergeCell ref="D22:F22"/>
    <mergeCell ref="D23:F23"/>
    <mergeCell ref="A24:G24"/>
    <mergeCell ref="A12:A13"/>
    <mergeCell ref="A14:A23"/>
    <mergeCell ref="B15:B18"/>
    <mergeCell ref="B19:B22"/>
    <mergeCell ref="A7:C11"/>
    <mergeCell ref="B12:G12"/>
  </mergeCells>
  <phoneticPr fontId="49"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dimension ref="A1:O32"/>
  <sheetViews>
    <sheetView topLeftCell="A13" workbookViewId="0">
      <selection activeCell="D4" sqref="D4:K4"/>
    </sheetView>
  </sheetViews>
  <sheetFormatPr defaultColWidth="8.25" defaultRowHeight="14.1" customHeight="1"/>
  <cols>
    <col min="1" max="1" width="6.125" style="1" customWidth="1"/>
    <col min="2" max="2" width="9.5" style="1" customWidth="1"/>
    <col min="3" max="3" width="9.25" style="1" customWidth="1"/>
    <col min="4" max="4" width="15.375" style="1" customWidth="1"/>
    <col min="5" max="5" width="13.75" style="1" customWidth="1"/>
    <col min="6" max="8" width="11.125" style="1" customWidth="1"/>
    <col min="9" max="10" width="9" style="1" customWidth="1"/>
    <col min="11" max="11" width="17.5" style="1" customWidth="1"/>
    <col min="12" max="16384" width="8.25" style="1"/>
  </cols>
  <sheetData>
    <row r="1" spans="1:15" ht="24.75" customHeight="1">
      <c r="A1" s="105" t="s">
        <v>52</v>
      </c>
      <c r="B1" s="105"/>
      <c r="C1" s="105"/>
      <c r="D1" s="105"/>
      <c r="E1" s="105"/>
      <c r="F1" s="105"/>
      <c r="G1" s="105"/>
      <c r="H1" s="105"/>
      <c r="I1" s="105"/>
      <c r="J1" s="105"/>
      <c r="K1" s="105"/>
    </row>
    <row r="2" spans="1:15" ht="15.95" customHeight="1">
      <c r="A2" s="106" t="s">
        <v>53</v>
      </c>
      <c r="B2" s="106"/>
      <c r="C2" s="106"/>
      <c r="D2" s="106"/>
      <c r="E2" s="106"/>
      <c r="F2" s="106"/>
      <c r="G2" s="106"/>
      <c r="H2" s="106"/>
      <c r="I2" s="106"/>
      <c r="J2" s="106"/>
      <c r="K2" s="106"/>
    </row>
    <row r="3" spans="1:15" ht="14.1" customHeight="1">
      <c r="A3" s="3"/>
      <c r="B3" s="3"/>
      <c r="C3" s="3"/>
      <c r="D3" s="3"/>
      <c r="E3" s="3"/>
      <c r="F3" s="3"/>
      <c r="G3" s="3"/>
      <c r="H3" s="3"/>
      <c r="I3" s="3"/>
      <c r="J3" s="3"/>
      <c r="K3" s="3"/>
    </row>
    <row r="4" spans="1:15" ht="33.6" customHeight="1">
      <c r="A4" s="102" t="s">
        <v>54</v>
      </c>
      <c r="B4" s="102"/>
      <c r="C4" s="102"/>
      <c r="D4" s="107" t="s">
        <v>139</v>
      </c>
      <c r="E4" s="107"/>
      <c r="F4" s="107"/>
      <c r="G4" s="107"/>
      <c r="H4" s="107"/>
      <c r="I4" s="107"/>
      <c r="J4" s="107"/>
      <c r="K4" s="107"/>
    </row>
    <row r="5" spans="1:15" ht="33.6" customHeight="1">
      <c r="A5" s="102" t="s">
        <v>56</v>
      </c>
      <c r="B5" s="102"/>
      <c r="C5" s="102"/>
      <c r="D5" s="108" t="s">
        <v>57</v>
      </c>
      <c r="E5" s="108"/>
      <c r="F5" s="108"/>
      <c r="G5" s="108"/>
      <c r="H5" s="4" t="s">
        <v>58</v>
      </c>
      <c r="I5" s="102" t="s">
        <v>59</v>
      </c>
      <c r="J5" s="102"/>
      <c r="K5" s="102"/>
    </row>
    <row r="6" spans="1:15" ht="33.6" customHeight="1">
      <c r="A6" s="98" t="s">
        <v>60</v>
      </c>
      <c r="B6" s="98"/>
      <c r="C6" s="98"/>
      <c r="D6" s="102"/>
      <c r="E6" s="102"/>
      <c r="F6" s="5" t="s">
        <v>61</v>
      </c>
      <c r="G6" s="5" t="s">
        <v>62</v>
      </c>
      <c r="H6" s="5" t="s">
        <v>63</v>
      </c>
      <c r="I6" s="5" t="s">
        <v>64</v>
      </c>
      <c r="J6" s="5" t="s">
        <v>65</v>
      </c>
      <c r="K6" s="4" t="s">
        <v>66</v>
      </c>
    </row>
    <row r="7" spans="1:15" ht="33.6" customHeight="1">
      <c r="A7" s="98"/>
      <c r="B7" s="98"/>
      <c r="C7" s="98"/>
      <c r="D7" s="102" t="s">
        <v>67</v>
      </c>
      <c r="E7" s="102"/>
      <c r="F7" s="6">
        <f t="shared" ref="F7:H7" si="0">F8+F9+F10</f>
        <v>90</v>
      </c>
      <c r="G7" s="6">
        <f t="shared" si="0"/>
        <v>90</v>
      </c>
      <c r="H7" s="6">
        <f t="shared" si="0"/>
        <v>90</v>
      </c>
      <c r="I7" s="4">
        <v>10</v>
      </c>
      <c r="J7" s="10">
        <f>H7/G7</f>
        <v>1</v>
      </c>
      <c r="K7" s="11">
        <f>IF(J7*I7&gt;10,10,J7*I7)</f>
        <v>10</v>
      </c>
    </row>
    <row r="8" spans="1:15" ht="33.6" customHeight="1">
      <c r="A8" s="98"/>
      <c r="B8" s="98"/>
      <c r="C8" s="98"/>
      <c r="D8" s="102" t="s">
        <v>68</v>
      </c>
      <c r="E8" s="102"/>
      <c r="F8" s="6">
        <v>90</v>
      </c>
      <c r="G8" s="6">
        <v>90</v>
      </c>
      <c r="H8" s="6">
        <v>90</v>
      </c>
      <c r="I8" s="12" t="s">
        <v>69</v>
      </c>
      <c r="J8" s="4" t="s">
        <v>70</v>
      </c>
      <c r="K8" s="4" t="s">
        <v>70</v>
      </c>
    </row>
    <row r="9" spans="1:15" ht="33.6" customHeight="1">
      <c r="A9" s="98"/>
      <c r="B9" s="98"/>
      <c r="C9" s="98"/>
      <c r="D9" s="102" t="s">
        <v>71</v>
      </c>
      <c r="E9" s="102"/>
      <c r="F9" s="6">
        <v>0</v>
      </c>
      <c r="G9" s="6">
        <v>0</v>
      </c>
      <c r="H9" s="6">
        <v>0</v>
      </c>
      <c r="I9" s="12" t="s">
        <v>69</v>
      </c>
      <c r="J9" s="4" t="s">
        <v>70</v>
      </c>
      <c r="K9" s="4" t="s">
        <v>70</v>
      </c>
    </row>
    <row r="10" spans="1:15" ht="33.6" customHeight="1">
      <c r="A10" s="98"/>
      <c r="B10" s="98"/>
      <c r="C10" s="98"/>
      <c r="D10" s="104" t="s">
        <v>72</v>
      </c>
      <c r="E10" s="104"/>
      <c r="F10" s="6">
        <v>0</v>
      </c>
      <c r="G10" s="6">
        <v>0</v>
      </c>
      <c r="H10" s="6">
        <v>0</v>
      </c>
      <c r="I10" s="12" t="s">
        <v>69</v>
      </c>
      <c r="J10" s="4" t="s">
        <v>70</v>
      </c>
      <c r="K10" s="4" t="s">
        <v>70</v>
      </c>
    </row>
    <row r="11" spans="1:15" ht="33.6" customHeight="1">
      <c r="A11" s="96" t="s">
        <v>73</v>
      </c>
      <c r="B11" s="101" t="s">
        <v>74</v>
      </c>
      <c r="C11" s="101"/>
      <c r="D11" s="101"/>
      <c r="E11" s="101"/>
      <c r="F11" s="101"/>
      <c r="G11" s="101"/>
      <c r="H11" s="102" t="s">
        <v>75</v>
      </c>
      <c r="I11" s="102"/>
      <c r="J11" s="102"/>
      <c r="K11" s="102"/>
    </row>
    <row r="12" spans="1:15" ht="96.6" customHeight="1">
      <c r="A12" s="96"/>
      <c r="B12" s="103" t="s">
        <v>140</v>
      </c>
      <c r="C12" s="103"/>
      <c r="D12" s="103"/>
      <c r="E12" s="103"/>
      <c r="F12" s="103"/>
      <c r="G12" s="103"/>
      <c r="H12" s="103" t="s">
        <v>141</v>
      </c>
      <c r="I12" s="103"/>
      <c r="J12" s="103"/>
      <c r="K12" s="103"/>
      <c r="M12" s="14"/>
      <c r="N12" s="14"/>
      <c r="O12" s="14"/>
    </row>
    <row r="13" spans="1:15" ht="36" customHeight="1">
      <c r="A13" s="96" t="s">
        <v>78</v>
      </c>
      <c r="B13" s="5" t="s">
        <v>79</v>
      </c>
      <c r="C13" s="4" t="s">
        <v>80</v>
      </c>
      <c r="D13" s="102" t="s">
        <v>81</v>
      </c>
      <c r="E13" s="102"/>
      <c r="F13" s="102"/>
      <c r="G13" s="5" t="s">
        <v>82</v>
      </c>
      <c r="H13" s="4" t="s">
        <v>83</v>
      </c>
      <c r="I13" s="5" t="s">
        <v>84</v>
      </c>
      <c r="J13" s="5" t="s">
        <v>66</v>
      </c>
      <c r="K13" s="5" t="s">
        <v>85</v>
      </c>
    </row>
    <row r="14" spans="1:15" ht="36.6" customHeight="1">
      <c r="A14" s="96"/>
      <c r="B14" s="97" t="s">
        <v>86</v>
      </c>
      <c r="C14" s="97" t="s">
        <v>87</v>
      </c>
      <c r="D14" s="99" t="s">
        <v>140</v>
      </c>
      <c r="E14" s="99"/>
      <c r="F14" s="99"/>
      <c r="G14" s="5" t="s">
        <v>142</v>
      </c>
      <c r="H14" s="5" t="s">
        <v>143</v>
      </c>
      <c r="I14" s="5" t="s">
        <v>96</v>
      </c>
      <c r="J14" s="4">
        <v>10</v>
      </c>
      <c r="K14" s="4" t="s">
        <v>70</v>
      </c>
    </row>
    <row r="15" spans="1:15" ht="36.6" customHeight="1">
      <c r="A15" s="96"/>
      <c r="B15" s="97"/>
      <c r="C15" s="97"/>
      <c r="D15" s="99" t="s">
        <v>140</v>
      </c>
      <c r="E15" s="99"/>
      <c r="F15" s="99"/>
      <c r="G15" s="5" t="s">
        <v>142</v>
      </c>
      <c r="H15" s="5" t="s">
        <v>144</v>
      </c>
      <c r="I15" s="5" t="s">
        <v>96</v>
      </c>
      <c r="J15" s="4">
        <v>10</v>
      </c>
      <c r="K15" s="4" t="s">
        <v>70</v>
      </c>
    </row>
    <row r="16" spans="1:15" ht="30" customHeight="1">
      <c r="A16" s="96"/>
      <c r="B16" s="97"/>
      <c r="C16" s="109" t="s">
        <v>92</v>
      </c>
      <c r="D16" s="99" t="s">
        <v>93</v>
      </c>
      <c r="E16" s="99"/>
      <c r="F16" s="99"/>
      <c r="G16" s="5" t="s">
        <v>145</v>
      </c>
      <c r="H16" s="5" t="s">
        <v>95</v>
      </c>
      <c r="I16" s="5" t="s">
        <v>107</v>
      </c>
      <c r="J16" s="4">
        <v>5</v>
      </c>
      <c r="K16" s="4" t="s">
        <v>70</v>
      </c>
    </row>
    <row r="17" spans="1:11" ht="36.6" customHeight="1">
      <c r="A17" s="96"/>
      <c r="B17" s="97"/>
      <c r="C17" s="109"/>
      <c r="D17" s="99" t="s">
        <v>93</v>
      </c>
      <c r="E17" s="99"/>
      <c r="F17" s="99"/>
      <c r="G17" s="5" t="s">
        <v>145</v>
      </c>
      <c r="H17" s="5" t="s">
        <v>95</v>
      </c>
      <c r="I17" s="5" t="s">
        <v>107</v>
      </c>
      <c r="J17" s="4">
        <v>5</v>
      </c>
      <c r="K17" s="4" t="s">
        <v>70</v>
      </c>
    </row>
    <row r="18" spans="1:11" ht="30" customHeight="1">
      <c r="A18" s="96"/>
      <c r="B18" s="97"/>
      <c r="C18" s="109" t="s">
        <v>97</v>
      </c>
      <c r="D18" s="99" t="s">
        <v>98</v>
      </c>
      <c r="E18" s="99"/>
      <c r="F18" s="99"/>
      <c r="G18" s="5" t="s">
        <v>146</v>
      </c>
      <c r="H18" s="5" t="s">
        <v>95</v>
      </c>
      <c r="I18" s="5" t="s">
        <v>107</v>
      </c>
      <c r="J18" s="4">
        <v>5</v>
      </c>
      <c r="K18" s="4" t="s">
        <v>70</v>
      </c>
    </row>
    <row r="19" spans="1:11" ht="36.6" customHeight="1">
      <c r="A19" s="96"/>
      <c r="B19" s="97"/>
      <c r="C19" s="109"/>
      <c r="D19" s="99" t="s">
        <v>98</v>
      </c>
      <c r="E19" s="99"/>
      <c r="F19" s="99"/>
      <c r="G19" s="5" t="s">
        <v>146</v>
      </c>
      <c r="H19" s="5" t="s">
        <v>95</v>
      </c>
      <c r="I19" s="5" t="s">
        <v>107</v>
      </c>
      <c r="J19" s="4">
        <v>5</v>
      </c>
      <c r="K19" s="4" t="s">
        <v>70</v>
      </c>
    </row>
    <row r="20" spans="1:11" ht="30" customHeight="1">
      <c r="A20" s="96"/>
      <c r="B20" s="97"/>
      <c r="C20" s="109" t="s">
        <v>100</v>
      </c>
      <c r="D20" s="99" t="s">
        <v>101</v>
      </c>
      <c r="E20" s="99"/>
      <c r="F20" s="99"/>
      <c r="G20" s="5" t="s">
        <v>102</v>
      </c>
      <c r="H20" s="5" t="s">
        <v>95</v>
      </c>
      <c r="I20" s="5" t="s">
        <v>107</v>
      </c>
      <c r="J20" s="4">
        <v>5</v>
      </c>
      <c r="K20" s="4" t="s">
        <v>70</v>
      </c>
    </row>
    <row r="21" spans="1:11" ht="36.6" customHeight="1">
      <c r="A21" s="96"/>
      <c r="B21" s="97"/>
      <c r="C21" s="109"/>
      <c r="D21" s="99" t="s">
        <v>101</v>
      </c>
      <c r="E21" s="99"/>
      <c r="F21" s="99"/>
      <c r="G21" s="5" t="s">
        <v>102</v>
      </c>
      <c r="H21" s="5" t="s">
        <v>95</v>
      </c>
      <c r="I21" s="5" t="s">
        <v>107</v>
      </c>
      <c r="J21" s="4">
        <v>5</v>
      </c>
      <c r="K21" s="4" t="s">
        <v>70</v>
      </c>
    </row>
    <row r="22" spans="1:11" ht="36.6" customHeight="1">
      <c r="A22" s="96"/>
      <c r="B22" s="97" t="s">
        <v>103</v>
      </c>
      <c r="C22" s="97" t="s">
        <v>104</v>
      </c>
      <c r="D22" s="99" t="s">
        <v>147</v>
      </c>
      <c r="E22" s="99"/>
      <c r="F22" s="99"/>
      <c r="G22" s="5" t="s">
        <v>106</v>
      </c>
      <c r="H22" s="5" t="s">
        <v>95</v>
      </c>
      <c r="I22" s="5" t="s">
        <v>107</v>
      </c>
      <c r="J22" s="4">
        <v>5</v>
      </c>
      <c r="K22" s="4" t="s">
        <v>70</v>
      </c>
    </row>
    <row r="23" spans="1:11" ht="36.6" customHeight="1">
      <c r="A23" s="96"/>
      <c r="B23" s="97"/>
      <c r="C23" s="97"/>
      <c r="D23" s="99" t="s">
        <v>147</v>
      </c>
      <c r="E23" s="99"/>
      <c r="F23" s="99"/>
      <c r="G23" s="5" t="s">
        <v>106</v>
      </c>
      <c r="H23" s="5" t="s">
        <v>95</v>
      </c>
      <c r="I23" s="5" t="s">
        <v>70</v>
      </c>
      <c r="J23" s="4">
        <v>0</v>
      </c>
      <c r="K23" s="4" t="s">
        <v>70</v>
      </c>
    </row>
    <row r="24" spans="1:11" ht="30" customHeight="1">
      <c r="A24" s="96"/>
      <c r="B24" s="97"/>
      <c r="C24" s="109" t="s">
        <v>108</v>
      </c>
      <c r="D24" s="99" t="s">
        <v>148</v>
      </c>
      <c r="E24" s="99"/>
      <c r="F24" s="99"/>
      <c r="G24" s="5" t="s">
        <v>106</v>
      </c>
      <c r="H24" s="5" t="s">
        <v>95</v>
      </c>
      <c r="I24" s="5" t="s">
        <v>96</v>
      </c>
      <c r="J24" s="4">
        <v>10</v>
      </c>
      <c r="K24" s="4" t="s">
        <v>70</v>
      </c>
    </row>
    <row r="25" spans="1:11" ht="36.6" customHeight="1">
      <c r="A25" s="96"/>
      <c r="B25" s="97"/>
      <c r="C25" s="109"/>
      <c r="D25" s="99" t="s">
        <v>148</v>
      </c>
      <c r="E25" s="99"/>
      <c r="F25" s="99"/>
      <c r="G25" s="5" t="s">
        <v>106</v>
      </c>
      <c r="H25" s="5" t="s">
        <v>95</v>
      </c>
      <c r="I25" s="5" t="s">
        <v>70</v>
      </c>
      <c r="J25" s="4">
        <v>0</v>
      </c>
      <c r="K25" s="4" t="s">
        <v>70</v>
      </c>
    </row>
    <row r="26" spans="1:11" ht="30" customHeight="1">
      <c r="A26" s="96"/>
      <c r="B26" s="97"/>
      <c r="C26" s="109" t="s">
        <v>110</v>
      </c>
      <c r="D26" s="99" t="s">
        <v>149</v>
      </c>
      <c r="E26" s="99"/>
      <c r="F26" s="99"/>
      <c r="G26" s="5" t="s">
        <v>106</v>
      </c>
      <c r="H26" s="5" t="s">
        <v>95</v>
      </c>
      <c r="I26" s="5" t="s">
        <v>107</v>
      </c>
      <c r="J26" s="4">
        <v>5</v>
      </c>
      <c r="K26" s="4" t="s">
        <v>70</v>
      </c>
    </row>
    <row r="27" spans="1:11" ht="36.6" customHeight="1">
      <c r="A27" s="96"/>
      <c r="B27" s="97"/>
      <c r="C27" s="109"/>
      <c r="D27" s="99" t="s">
        <v>149</v>
      </c>
      <c r="E27" s="99"/>
      <c r="F27" s="99"/>
      <c r="G27" s="5" t="s">
        <v>106</v>
      </c>
      <c r="H27" s="5" t="s">
        <v>95</v>
      </c>
      <c r="I27" s="5" t="s">
        <v>70</v>
      </c>
      <c r="J27" s="4">
        <v>0</v>
      </c>
      <c r="K27" s="4" t="s">
        <v>70</v>
      </c>
    </row>
    <row r="28" spans="1:11" ht="30" customHeight="1">
      <c r="A28" s="96"/>
      <c r="B28" s="97"/>
      <c r="C28" s="109" t="s">
        <v>112</v>
      </c>
      <c r="D28" s="99" t="s">
        <v>113</v>
      </c>
      <c r="E28" s="99"/>
      <c r="F28" s="99"/>
      <c r="G28" s="5" t="s">
        <v>106</v>
      </c>
      <c r="H28" s="5" t="s">
        <v>95</v>
      </c>
      <c r="I28" s="5" t="s">
        <v>96</v>
      </c>
      <c r="J28" s="4">
        <v>10</v>
      </c>
      <c r="K28" s="4" t="s">
        <v>70</v>
      </c>
    </row>
    <row r="29" spans="1:11" ht="36.6" customHeight="1">
      <c r="A29" s="96"/>
      <c r="B29" s="97"/>
      <c r="C29" s="109"/>
      <c r="D29" s="99" t="s">
        <v>113</v>
      </c>
      <c r="E29" s="99"/>
      <c r="F29" s="99"/>
      <c r="G29" s="5" t="s">
        <v>106</v>
      </c>
      <c r="H29" s="5" t="s">
        <v>95</v>
      </c>
      <c r="I29" s="5" t="s">
        <v>70</v>
      </c>
      <c r="J29" s="4">
        <v>0</v>
      </c>
      <c r="K29" s="4" t="s">
        <v>70</v>
      </c>
    </row>
    <row r="30" spans="1:11" ht="36.6" customHeight="1">
      <c r="A30" s="96"/>
      <c r="B30" s="97" t="s">
        <v>114</v>
      </c>
      <c r="C30" s="97" t="s">
        <v>114</v>
      </c>
      <c r="D30" s="99" t="s">
        <v>115</v>
      </c>
      <c r="E30" s="99"/>
      <c r="F30" s="99"/>
      <c r="G30" s="5" t="s">
        <v>116</v>
      </c>
      <c r="H30" s="5" t="s">
        <v>95</v>
      </c>
      <c r="I30" s="5" t="s">
        <v>107</v>
      </c>
      <c r="J30" s="4">
        <v>5</v>
      </c>
      <c r="K30" s="4" t="s">
        <v>70</v>
      </c>
    </row>
    <row r="31" spans="1:11" ht="36.6" customHeight="1">
      <c r="A31" s="96"/>
      <c r="B31" s="97"/>
      <c r="C31" s="97"/>
      <c r="D31" s="99" t="s">
        <v>115</v>
      </c>
      <c r="E31" s="99"/>
      <c r="F31" s="99"/>
      <c r="G31" s="5" t="s">
        <v>116</v>
      </c>
      <c r="H31" s="5" t="s">
        <v>95</v>
      </c>
      <c r="I31" s="5" t="s">
        <v>107</v>
      </c>
      <c r="J31" s="4">
        <v>5</v>
      </c>
      <c r="K31" s="4" t="s">
        <v>70</v>
      </c>
    </row>
    <row r="32" spans="1:11" ht="37.5" customHeight="1">
      <c r="A32" s="100" t="s">
        <v>117</v>
      </c>
      <c r="B32" s="100"/>
      <c r="C32" s="100"/>
      <c r="D32" s="100"/>
      <c r="E32" s="100"/>
      <c r="F32" s="100"/>
      <c r="G32" s="100"/>
      <c r="H32" s="9" t="s">
        <v>70</v>
      </c>
      <c r="I32" s="9">
        <v>100</v>
      </c>
      <c r="J32" s="13">
        <f>SUM(J14:J31)+K7</f>
        <v>100</v>
      </c>
      <c r="K32" s="4" t="s">
        <v>70</v>
      </c>
    </row>
  </sheetData>
  <mergeCells count="51">
    <mergeCell ref="A1:K1"/>
    <mergeCell ref="A2:K2"/>
    <mergeCell ref="A4:C4"/>
    <mergeCell ref="D4:K4"/>
    <mergeCell ref="A5:C5"/>
    <mergeCell ref="D5:G5"/>
    <mergeCell ref="I5:K5"/>
    <mergeCell ref="D6:E6"/>
    <mergeCell ref="D7:E7"/>
    <mergeCell ref="D8:E8"/>
    <mergeCell ref="D9:E9"/>
    <mergeCell ref="D10:E10"/>
    <mergeCell ref="D17:F17"/>
    <mergeCell ref="D18:F18"/>
    <mergeCell ref="B11:G11"/>
    <mergeCell ref="H11:K11"/>
    <mergeCell ref="B12:G12"/>
    <mergeCell ref="H12:K12"/>
    <mergeCell ref="D13:F13"/>
    <mergeCell ref="A32:G32"/>
    <mergeCell ref="A11:A12"/>
    <mergeCell ref="A13:A31"/>
    <mergeCell ref="B14:B21"/>
    <mergeCell ref="B22:B29"/>
    <mergeCell ref="B30:B31"/>
    <mergeCell ref="C14:C15"/>
    <mergeCell ref="C16:C17"/>
    <mergeCell ref="C18:C19"/>
    <mergeCell ref="C20:C21"/>
    <mergeCell ref="C22:C23"/>
    <mergeCell ref="C24:C25"/>
    <mergeCell ref="C26:C27"/>
    <mergeCell ref="D24:F24"/>
    <mergeCell ref="D25:F25"/>
    <mergeCell ref="D26:F26"/>
    <mergeCell ref="C28:C29"/>
    <mergeCell ref="C30:C31"/>
    <mergeCell ref="A6:C10"/>
    <mergeCell ref="D29:F29"/>
    <mergeCell ref="D30:F30"/>
    <mergeCell ref="D31:F31"/>
    <mergeCell ref="D27:F27"/>
    <mergeCell ref="D28:F28"/>
    <mergeCell ref="D19:F19"/>
    <mergeCell ref="D20:F20"/>
    <mergeCell ref="D21:F21"/>
    <mergeCell ref="D22:F22"/>
    <mergeCell ref="D23:F23"/>
    <mergeCell ref="D14:F14"/>
    <mergeCell ref="D15:F15"/>
    <mergeCell ref="D16:F16"/>
  </mergeCells>
  <phoneticPr fontId="49"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dimension ref="A1:O31"/>
  <sheetViews>
    <sheetView topLeftCell="A19" workbookViewId="0">
      <selection activeCell="H12" sqref="H12:K12"/>
    </sheetView>
  </sheetViews>
  <sheetFormatPr defaultColWidth="8.25" defaultRowHeight="14.1" customHeight="1"/>
  <cols>
    <col min="1" max="1" width="6.125" style="1" customWidth="1"/>
    <col min="2" max="2" width="9.5" style="1" customWidth="1"/>
    <col min="3" max="3" width="9.25" style="1" customWidth="1"/>
    <col min="4" max="4" width="15.375" style="1" customWidth="1"/>
    <col min="5" max="5" width="13.75" style="1" customWidth="1"/>
    <col min="6" max="8" width="11.125" style="1" customWidth="1"/>
    <col min="9" max="10" width="9" style="1" customWidth="1"/>
    <col min="11" max="11" width="17.5" style="1" customWidth="1"/>
    <col min="12" max="16384" width="8.25" style="1"/>
  </cols>
  <sheetData>
    <row r="1" spans="1:15" ht="24.75" customHeight="1">
      <c r="A1" s="105" t="s">
        <v>52</v>
      </c>
      <c r="B1" s="105"/>
      <c r="C1" s="105"/>
      <c r="D1" s="105"/>
      <c r="E1" s="105"/>
      <c r="F1" s="105"/>
      <c r="G1" s="105"/>
      <c r="H1" s="105"/>
      <c r="I1" s="105"/>
      <c r="J1" s="105"/>
      <c r="K1" s="105"/>
    </row>
    <row r="2" spans="1:15" ht="15.95" customHeight="1">
      <c r="A2" s="106" t="s">
        <v>53</v>
      </c>
      <c r="B2" s="106"/>
      <c r="C2" s="106"/>
      <c r="D2" s="106"/>
      <c r="E2" s="106"/>
      <c r="F2" s="106"/>
      <c r="G2" s="106"/>
      <c r="H2" s="106"/>
      <c r="I2" s="106"/>
      <c r="J2" s="106"/>
      <c r="K2" s="106"/>
    </row>
    <row r="3" spans="1:15" ht="14.1" customHeight="1">
      <c r="A3" s="3"/>
      <c r="B3" s="3"/>
      <c r="C3" s="3"/>
      <c r="D3" s="3"/>
      <c r="E3" s="3"/>
      <c r="F3" s="3"/>
      <c r="G3" s="3"/>
      <c r="H3" s="3"/>
      <c r="I3" s="3"/>
      <c r="J3" s="3"/>
      <c r="K3" s="3"/>
    </row>
    <row r="4" spans="1:15" ht="33.6" customHeight="1">
      <c r="A4" s="102" t="s">
        <v>54</v>
      </c>
      <c r="B4" s="102"/>
      <c r="C4" s="102"/>
      <c r="D4" s="107" t="s">
        <v>150</v>
      </c>
      <c r="E4" s="107"/>
      <c r="F4" s="107"/>
      <c r="G4" s="107"/>
      <c r="H4" s="107"/>
      <c r="I4" s="107"/>
      <c r="J4" s="107"/>
      <c r="K4" s="107"/>
    </row>
    <row r="5" spans="1:15" ht="33.6" customHeight="1">
      <c r="A5" s="102" t="s">
        <v>56</v>
      </c>
      <c r="B5" s="102"/>
      <c r="C5" s="102"/>
      <c r="D5" s="108" t="s">
        <v>57</v>
      </c>
      <c r="E5" s="108"/>
      <c r="F5" s="108"/>
      <c r="G5" s="108"/>
      <c r="H5" s="4" t="s">
        <v>58</v>
      </c>
      <c r="I5" s="102" t="s">
        <v>59</v>
      </c>
      <c r="J5" s="102"/>
      <c r="K5" s="102"/>
    </row>
    <row r="6" spans="1:15" ht="33.6" customHeight="1">
      <c r="A6" s="98" t="s">
        <v>60</v>
      </c>
      <c r="B6" s="98"/>
      <c r="C6" s="98"/>
      <c r="D6" s="102"/>
      <c r="E6" s="102"/>
      <c r="F6" s="5" t="s">
        <v>61</v>
      </c>
      <c r="G6" s="5" t="s">
        <v>62</v>
      </c>
      <c r="H6" s="5" t="s">
        <v>63</v>
      </c>
      <c r="I6" s="5" t="s">
        <v>64</v>
      </c>
      <c r="J6" s="5" t="s">
        <v>65</v>
      </c>
      <c r="K6" s="4" t="s">
        <v>66</v>
      </c>
    </row>
    <row r="7" spans="1:15" ht="33.6" customHeight="1">
      <c r="A7" s="98"/>
      <c r="B7" s="98"/>
      <c r="C7" s="98"/>
      <c r="D7" s="102" t="s">
        <v>67</v>
      </c>
      <c r="E7" s="102"/>
      <c r="F7" s="6">
        <f t="shared" ref="F7:H7" si="0">F8+F9+F10</f>
        <v>1107.5</v>
      </c>
      <c r="G7" s="6">
        <f t="shared" si="0"/>
        <v>1107.5</v>
      </c>
      <c r="H7" s="6">
        <f t="shared" si="0"/>
        <v>1107.5</v>
      </c>
      <c r="I7" s="4">
        <v>10</v>
      </c>
      <c r="J7" s="10">
        <f>H7/G7</f>
        <v>1</v>
      </c>
      <c r="K7" s="11">
        <f>IF(J7*I7&gt;10,10,J7*I7)</f>
        <v>10</v>
      </c>
    </row>
    <row r="8" spans="1:15" ht="33.6" customHeight="1">
      <c r="A8" s="98"/>
      <c r="B8" s="98"/>
      <c r="C8" s="98"/>
      <c r="D8" s="102" t="s">
        <v>68</v>
      </c>
      <c r="E8" s="102"/>
      <c r="F8" s="6">
        <v>1107.5</v>
      </c>
      <c r="G8" s="6">
        <v>1107.5</v>
      </c>
      <c r="H8" s="6">
        <v>1107.5</v>
      </c>
      <c r="I8" s="12" t="s">
        <v>69</v>
      </c>
      <c r="J8" s="4" t="s">
        <v>70</v>
      </c>
      <c r="K8" s="4" t="s">
        <v>70</v>
      </c>
    </row>
    <row r="9" spans="1:15" ht="33.6" customHeight="1">
      <c r="A9" s="98"/>
      <c r="B9" s="98"/>
      <c r="C9" s="98"/>
      <c r="D9" s="102" t="s">
        <v>71</v>
      </c>
      <c r="E9" s="102"/>
      <c r="F9" s="6">
        <v>0</v>
      </c>
      <c r="G9" s="6">
        <v>0</v>
      </c>
      <c r="H9" s="6">
        <v>0</v>
      </c>
      <c r="I9" s="12" t="s">
        <v>69</v>
      </c>
      <c r="J9" s="4" t="s">
        <v>70</v>
      </c>
      <c r="K9" s="4" t="s">
        <v>70</v>
      </c>
    </row>
    <row r="10" spans="1:15" ht="33.6" customHeight="1">
      <c r="A10" s="98"/>
      <c r="B10" s="98"/>
      <c r="C10" s="98"/>
      <c r="D10" s="104" t="s">
        <v>72</v>
      </c>
      <c r="E10" s="104"/>
      <c r="F10" s="6">
        <v>0</v>
      </c>
      <c r="G10" s="6">
        <v>0</v>
      </c>
      <c r="H10" s="6">
        <v>0</v>
      </c>
      <c r="I10" s="12" t="s">
        <v>69</v>
      </c>
      <c r="J10" s="4" t="s">
        <v>70</v>
      </c>
      <c r="K10" s="4" t="s">
        <v>70</v>
      </c>
    </row>
    <row r="11" spans="1:15" ht="33.6" customHeight="1">
      <c r="A11" s="96" t="s">
        <v>73</v>
      </c>
      <c r="B11" s="101" t="s">
        <v>74</v>
      </c>
      <c r="C11" s="101"/>
      <c r="D11" s="101"/>
      <c r="E11" s="101"/>
      <c r="F11" s="101"/>
      <c r="G11" s="101"/>
      <c r="H11" s="102" t="s">
        <v>75</v>
      </c>
      <c r="I11" s="102"/>
      <c r="J11" s="102"/>
      <c r="K11" s="102"/>
    </row>
    <row r="12" spans="1:15" ht="96.6" customHeight="1">
      <c r="A12" s="96"/>
      <c r="B12" s="103" t="s">
        <v>151</v>
      </c>
      <c r="C12" s="103"/>
      <c r="D12" s="103"/>
      <c r="E12" s="103"/>
      <c r="F12" s="103"/>
      <c r="G12" s="103"/>
      <c r="H12" s="103" t="s">
        <v>152</v>
      </c>
      <c r="I12" s="103"/>
      <c r="J12" s="103"/>
      <c r="K12" s="103"/>
      <c r="M12" s="14"/>
      <c r="N12" s="14"/>
      <c r="O12" s="14"/>
    </row>
    <row r="13" spans="1:15" ht="36" customHeight="1">
      <c r="A13" s="96" t="s">
        <v>78</v>
      </c>
      <c r="B13" s="5" t="s">
        <v>79</v>
      </c>
      <c r="C13" s="4" t="s">
        <v>80</v>
      </c>
      <c r="D13" s="102" t="s">
        <v>81</v>
      </c>
      <c r="E13" s="102"/>
      <c r="F13" s="102"/>
      <c r="G13" s="5" t="s">
        <v>82</v>
      </c>
      <c r="H13" s="4" t="s">
        <v>83</v>
      </c>
      <c r="I13" s="5" t="s">
        <v>84</v>
      </c>
      <c r="J13" s="5" t="s">
        <v>66</v>
      </c>
      <c r="K13" s="5" t="s">
        <v>85</v>
      </c>
    </row>
    <row r="14" spans="1:15" ht="36.6" customHeight="1">
      <c r="A14" s="96"/>
      <c r="B14" s="97" t="s">
        <v>86</v>
      </c>
      <c r="C14" s="97" t="s">
        <v>87</v>
      </c>
      <c r="D14" s="99" t="s">
        <v>153</v>
      </c>
      <c r="E14" s="99"/>
      <c r="F14" s="99"/>
      <c r="G14" s="5" t="s">
        <v>154</v>
      </c>
      <c r="H14" s="5" t="s">
        <v>155</v>
      </c>
      <c r="I14" s="5" t="s">
        <v>107</v>
      </c>
      <c r="J14" s="4">
        <v>5</v>
      </c>
      <c r="K14" s="4" t="s">
        <v>70</v>
      </c>
    </row>
    <row r="15" spans="1:15" ht="36.6" customHeight="1">
      <c r="A15" s="96"/>
      <c r="B15" s="97"/>
      <c r="C15" s="97"/>
      <c r="D15" s="99" t="s">
        <v>156</v>
      </c>
      <c r="E15" s="99"/>
      <c r="F15" s="99"/>
      <c r="G15" s="5" t="s">
        <v>157</v>
      </c>
      <c r="H15" s="5" t="s">
        <v>158</v>
      </c>
      <c r="I15" s="5" t="s">
        <v>107</v>
      </c>
      <c r="J15" s="4">
        <v>5</v>
      </c>
      <c r="K15" s="4" t="s">
        <v>70</v>
      </c>
    </row>
    <row r="16" spans="1:15" ht="36.6" customHeight="1">
      <c r="A16" s="96"/>
      <c r="B16" s="97"/>
      <c r="C16" s="97"/>
      <c r="D16" s="99" t="s">
        <v>159</v>
      </c>
      <c r="E16" s="99"/>
      <c r="F16" s="99"/>
      <c r="G16" s="5" t="s">
        <v>154</v>
      </c>
      <c r="H16" s="5" t="s">
        <v>160</v>
      </c>
      <c r="I16" s="5" t="s">
        <v>107</v>
      </c>
      <c r="J16" s="4">
        <v>5</v>
      </c>
      <c r="K16" s="4" t="s">
        <v>70</v>
      </c>
    </row>
    <row r="17" spans="1:11" ht="36.6" customHeight="1">
      <c r="A17" s="96"/>
      <c r="B17" s="97"/>
      <c r="C17" s="97"/>
      <c r="D17" s="99" t="s">
        <v>161</v>
      </c>
      <c r="E17" s="99"/>
      <c r="F17" s="99"/>
      <c r="G17" s="5" t="s">
        <v>154</v>
      </c>
      <c r="H17" s="5" t="s">
        <v>162</v>
      </c>
      <c r="I17" s="5" t="s">
        <v>107</v>
      </c>
      <c r="J17" s="4">
        <v>5</v>
      </c>
      <c r="K17" s="4" t="s">
        <v>70</v>
      </c>
    </row>
    <row r="18" spans="1:11" ht="30" customHeight="1">
      <c r="A18" s="96"/>
      <c r="B18" s="97"/>
      <c r="C18" s="109" t="s">
        <v>92</v>
      </c>
      <c r="D18" s="99" t="s">
        <v>163</v>
      </c>
      <c r="E18" s="99"/>
      <c r="F18" s="99"/>
      <c r="G18" s="5" t="s">
        <v>164</v>
      </c>
      <c r="H18" s="5" t="s">
        <v>165</v>
      </c>
      <c r="I18" s="5" t="s">
        <v>166</v>
      </c>
      <c r="J18" s="4">
        <v>4</v>
      </c>
      <c r="K18" s="4" t="s">
        <v>70</v>
      </c>
    </row>
    <row r="19" spans="1:11" ht="36.6" customHeight="1">
      <c r="A19" s="96"/>
      <c r="B19" s="97"/>
      <c r="C19" s="109"/>
      <c r="D19" s="99" t="s">
        <v>167</v>
      </c>
      <c r="E19" s="99"/>
      <c r="F19" s="99"/>
      <c r="G19" s="5" t="s">
        <v>164</v>
      </c>
      <c r="H19" s="5" t="s">
        <v>168</v>
      </c>
      <c r="I19" s="5" t="s">
        <v>166</v>
      </c>
      <c r="J19" s="4">
        <v>4</v>
      </c>
      <c r="K19" s="4" t="s">
        <v>70</v>
      </c>
    </row>
    <row r="20" spans="1:11" ht="36.6" customHeight="1">
      <c r="A20" s="96"/>
      <c r="B20" s="97"/>
      <c r="C20" s="109"/>
      <c r="D20" s="99" t="s">
        <v>169</v>
      </c>
      <c r="E20" s="99"/>
      <c r="F20" s="99"/>
      <c r="G20" s="5" t="s">
        <v>164</v>
      </c>
      <c r="H20" s="5" t="s">
        <v>170</v>
      </c>
      <c r="I20" s="5" t="s">
        <v>166</v>
      </c>
      <c r="J20" s="4">
        <v>4</v>
      </c>
      <c r="K20" s="4" t="s">
        <v>70</v>
      </c>
    </row>
    <row r="21" spans="1:11" ht="36.6" customHeight="1">
      <c r="A21" s="96"/>
      <c r="B21" s="97"/>
      <c r="C21" s="109"/>
      <c r="D21" s="99" t="s">
        <v>171</v>
      </c>
      <c r="E21" s="99"/>
      <c r="F21" s="99"/>
      <c r="G21" s="5" t="s">
        <v>164</v>
      </c>
      <c r="H21" s="5" t="s">
        <v>172</v>
      </c>
      <c r="I21" s="5" t="s">
        <v>166</v>
      </c>
      <c r="J21" s="4">
        <v>4</v>
      </c>
      <c r="K21" s="4" t="s">
        <v>70</v>
      </c>
    </row>
    <row r="22" spans="1:11" ht="36.6" customHeight="1">
      <c r="A22" s="96"/>
      <c r="B22" s="97"/>
      <c r="C22" s="109"/>
      <c r="D22" s="99" t="s">
        <v>173</v>
      </c>
      <c r="E22" s="99"/>
      <c r="F22" s="99"/>
      <c r="G22" s="5" t="s">
        <v>174</v>
      </c>
      <c r="H22" s="5" t="s">
        <v>175</v>
      </c>
      <c r="I22" s="5" t="s">
        <v>166</v>
      </c>
      <c r="J22" s="4">
        <v>4</v>
      </c>
      <c r="K22" s="4" t="s">
        <v>70</v>
      </c>
    </row>
    <row r="23" spans="1:11" ht="30" customHeight="1">
      <c r="A23" s="96"/>
      <c r="B23" s="97"/>
      <c r="C23" s="91" t="s">
        <v>97</v>
      </c>
      <c r="D23" s="99" t="s">
        <v>176</v>
      </c>
      <c r="E23" s="99"/>
      <c r="F23" s="99"/>
      <c r="G23" s="5" t="s">
        <v>146</v>
      </c>
      <c r="H23" s="5" t="s">
        <v>95</v>
      </c>
      <c r="I23" s="5" t="s">
        <v>107</v>
      </c>
      <c r="J23" s="4">
        <v>5</v>
      </c>
      <c r="K23" s="4" t="s">
        <v>70</v>
      </c>
    </row>
    <row r="24" spans="1:11" ht="30" customHeight="1">
      <c r="A24" s="96"/>
      <c r="B24" s="97"/>
      <c r="C24" s="91" t="s">
        <v>100</v>
      </c>
      <c r="D24" s="99" t="s">
        <v>101</v>
      </c>
      <c r="E24" s="99"/>
      <c r="F24" s="99"/>
      <c r="G24" s="5" t="s">
        <v>102</v>
      </c>
      <c r="H24" s="5" t="s">
        <v>95</v>
      </c>
      <c r="I24" s="5" t="s">
        <v>107</v>
      </c>
      <c r="J24" s="4">
        <v>5</v>
      </c>
      <c r="K24" s="4" t="s">
        <v>70</v>
      </c>
    </row>
    <row r="25" spans="1:11" ht="36.6" customHeight="1">
      <c r="A25" s="96"/>
      <c r="B25" s="97" t="s">
        <v>103</v>
      </c>
      <c r="C25" s="90" t="s">
        <v>104</v>
      </c>
      <c r="D25" s="99" t="s">
        <v>147</v>
      </c>
      <c r="E25" s="99"/>
      <c r="F25" s="99"/>
      <c r="G25" s="5" t="s">
        <v>106</v>
      </c>
      <c r="H25" s="5" t="s">
        <v>95</v>
      </c>
      <c r="I25" s="5" t="s">
        <v>107</v>
      </c>
      <c r="J25" s="4">
        <v>5</v>
      </c>
      <c r="K25" s="4" t="s">
        <v>70</v>
      </c>
    </row>
    <row r="26" spans="1:11" ht="30" customHeight="1">
      <c r="A26" s="96"/>
      <c r="B26" s="97"/>
      <c r="C26" s="109" t="s">
        <v>108</v>
      </c>
      <c r="D26" s="99" t="s">
        <v>177</v>
      </c>
      <c r="E26" s="99"/>
      <c r="F26" s="99"/>
      <c r="G26" s="5" t="s">
        <v>178</v>
      </c>
      <c r="H26" s="5" t="s">
        <v>95</v>
      </c>
      <c r="I26" s="5" t="s">
        <v>107</v>
      </c>
      <c r="J26" s="4">
        <v>5</v>
      </c>
      <c r="K26" s="4" t="s">
        <v>70</v>
      </c>
    </row>
    <row r="27" spans="1:11" ht="36.6" customHeight="1">
      <c r="A27" s="96"/>
      <c r="B27" s="97"/>
      <c r="C27" s="109"/>
      <c r="D27" s="99" t="s">
        <v>179</v>
      </c>
      <c r="E27" s="99"/>
      <c r="F27" s="99"/>
      <c r="G27" s="5" t="s">
        <v>180</v>
      </c>
      <c r="H27" s="5" t="s">
        <v>95</v>
      </c>
      <c r="I27" s="5" t="s">
        <v>107</v>
      </c>
      <c r="J27" s="4">
        <v>5</v>
      </c>
      <c r="K27" s="4" t="s">
        <v>70</v>
      </c>
    </row>
    <row r="28" spans="1:11" ht="30" customHeight="1">
      <c r="A28" s="96"/>
      <c r="B28" s="97"/>
      <c r="C28" s="91" t="s">
        <v>110</v>
      </c>
      <c r="D28" s="99" t="s">
        <v>149</v>
      </c>
      <c r="E28" s="99"/>
      <c r="F28" s="99"/>
      <c r="G28" s="5" t="s">
        <v>106</v>
      </c>
      <c r="H28" s="5" t="s">
        <v>95</v>
      </c>
      <c r="I28" s="5" t="s">
        <v>107</v>
      </c>
      <c r="J28" s="4">
        <v>5</v>
      </c>
      <c r="K28" s="4" t="s">
        <v>70</v>
      </c>
    </row>
    <row r="29" spans="1:11" ht="30" customHeight="1">
      <c r="A29" s="96"/>
      <c r="B29" s="97"/>
      <c r="C29" s="91" t="s">
        <v>112</v>
      </c>
      <c r="D29" s="99" t="s">
        <v>113</v>
      </c>
      <c r="E29" s="99"/>
      <c r="F29" s="99"/>
      <c r="G29" s="5" t="s">
        <v>106</v>
      </c>
      <c r="H29" s="5" t="s">
        <v>95</v>
      </c>
      <c r="I29" s="5" t="s">
        <v>96</v>
      </c>
      <c r="J29" s="4">
        <v>10</v>
      </c>
      <c r="K29" s="4" t="s">
        <v>70</v>
      </c>
    </row>
    <row r="30" spans="1:11" ht="36.6" customHeight="1">
      <c r="A30" s="96"/>
      <c r="B30" s="90" t="s">
        <v>114</v>
      </c>
      <c r="C30" s="90" t="s">
        <v>114</v>
      </c>
      <c r="D30" s="99" t="s">
        <v>115</v>
      </c>
      <c r="E30" s="99"/>
      <c r="F30" s="99"/>
      <c r="G30" s="5" t="s">
        <v>181</v>
      </c>
      <c r="H30" s="5" t="s">
        <v>95</v>
      </c>
      <c r="I30" s="5" t="s">
        <v>96</v>
      </c>
      <c r="J30" s="4">
        <v>10</v>
      </c>
      <c r="K30" s="4" t="s">
        <v>70</v>
      </c>
    </row>
    <row r="31" spans="1:11" ht="37.5" customHeight="1">
      <c r="A31" s="100" t="s">
        <v>117</v>
      </c>
      <c r="B31" s="100"/>
      <c r="C31" s="100"/>
      <c r="D31" s="100"/>
      <c r="E31" s="100"/>
      <c r="F31" s="100"/>
      <c r="G31" s="100"/>
      <c r="H31" s="9" t="s">
        <v>70</v>
      </c>
      <c r="I31" s="9">
        <v>100</v>
      </c>
      <c r="J31" s="13">
        <f>SUM(J14:J30)+K7</f>
        <v>100</v>
      </c>
      <c r="K31" s="4" t="s">
        <v>70</v>
      </c>
    </row>
  </sheetData>
  <mergeCells count="43">
    <mergeCell ref="A1:K1"/>
    <mergeCell ref="A2:K2"/>
    <mergeCell ref="A4:C4"/>
    <mergeCell ref="D4:K4"/>
    <mergeCell ref="A5:C5"/>
    <mergeCell ref="D5:G5"/>
    <mergeCell ref="I5:K5"/>
    <mergeCell ref="D6:E6"/>
    <mergeCell ref="D7:E7"/>
    <mergeCell ref="D8:E8"/>
    <mergeCell ref="D9:E9"/>
    <mergeCell ref="D10:E10"/>
    <mergeCell ref="B11:G11"/>
    <mergeCell ref="H11:K11"/>
    <mergeCell ref="B12:G12"/>
    <mergeCell ref="H12:K12"/>
    <mergeCell ref="D13:F13"/>
    <mergeCell ref="D14:F14"/>
    <mergeCell ref="D15:F15"/>
    <mergeCell ref="D16:F16"/>
    <mergeCell ref="D17:F17"/>
    <mergeCell ref="D18:F18"/>
    <mergeCell ref="D19:F19"/>
    <mergeCell ref="D20:F20"/>
    <mergeCell ref="D21:F21"/>
    <mergeCell ref="D22:F22"/>
    <mergeCell ref="D23:F23"/>
    <mergeCell ref="A6:C10"/>
    <mergeCell ref="D29:F29"/>
    <mergeCell ref="D30:F30"/>
    <mergeCell ref="A31:G31"/>
    <mergeCell ref="A11:A12"/>
    <mergeCell ref="A13:A30"/>
    <mergeCell ref="B14:B24"/>
    <mergeCell ref="B25:B29"/>
    <mergeCell ref="C14:C17"/>
    <mergeCell ref="C18:C22"/>
    <mergeCell ref="C26:C27"/>
    <mergeCell ref="D24:F24"/>
    <mergeCell ref="D25:F25"/>
    <mergeCell ref="D26:F26"/>
    <mergeCell ref="D27:F27"/>
    <mergeCell ref="D28:F28"/>
  </mergeCells>
  <phoneticPr fontId="49"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dimension ref="A1:O24"/>
  <sheetViews>
    <sheetView workbookViewId="0">
      <selection activeCell="D4" sqref="D4:K4"/>
    </sheetView>
  </sheetViews>
  <sheetFormatPr defaultColWidth="8.25" defaultRowHeight="14.1" customHeight="1"/>
  <cols>
    <col min="1" max="1" width="6.125" style="1" customWidth="1"/>
    <col min="2" max="2" width="9.5" style="1" customWidth="1"/>
    <col min="3" max="3" width="9.25" style="1" customWidth="1"/>
    <col min="4" max="4" width="15.375" style="1" customWidth="1"/>
    <col min="5" max="5" width="13.75" style="1" customWidth="1"/>
    <col min="6" max="8" width="11.125" style="1" customWidth="1"/>
    <col min="9" max="10" width="9" style="1" customWidth="1"/>
    <col min="11" max="11" width="17.5" style="1" customWidth="1"/>
    <col min="12" max="16384" width="8.25" style="1"/>
  </cols>
  <sheetData>
    <row r="1" spans="1:15" ht="24.75" customHeight="1">
      <c r="A1" s="105" t="s">
        <v>52</v>
      </c>
      <c r="B1" s="105"/>
      <c r="C1" s="105"/>
      <c r="D1" s="105"/>
      <c r="E1" s="105"/>
      <c r="F1" s="105"/>
      <c r="G1" s="105"/>
      <c r="H1" s="105"/>
      <c r="I1" s="105"/>
      <c r="J1" s="105"/>
      <c r="K1" s="105"/>
    </row>
    <row r="2" spans="1:15" ht="15.95" customHeight="1">
      <c r="A2" s="106" t="s">
        <v>53</v>
      </c>
      <c r="B2" s="106"/>
      <c r="C2" s="106"/>
      <c r="D2" s="106"/>
      <c r="E2" s="106"/>
      <c r="F2" s="106"/>
      <c r="G2" s="106"/>
      <c r="H2" s="106"/>
      <c r="I2" s="106"/>
      <c r="J2" s="106"/>
      <c r="K2" s="106"/>
    </row>
    <row r="3" spans="1:15" ht="14.1" customHeight="1">
      <c r="A3" s="3"/>
      <c r="B3" s="3"/>
      <c r="C3" s="3"/>
      <c r="D3" s="3"/>
      <c r="E3" s="3"/>
      <c r="F3" s="3"/>
      <c r="G3" s="3"/>
      <c r="H3" s="3"/>
      <c r="I3" s="3"/>
      <c r="J3" s="3"/>
      <c r="K3" s="3"/>
    </row>
    <row r="4" spans="1:15" ht="33.6" customHeight="1">
      <c r="A4" s="102" t="s">
        <v>54</v>
      </c>
      <c r="B4" s="102"/>
      <c r="C4" s="102"/>
      <c r="D4" s="107" t="s">
        <v>182</v>
      </c>
      <c r="E4" s="107"/>
      <c r="F4" s="107"/>
      <c r="G4" s="107"/>
      <c r="H4" s="107"/>
      <c r="I4" s="107"/>
      <c r="J4" s="107"/>
      <c r="K4" s="107"/>
    </row>
    <row r="5" spans="1:15" ht="33.6" customHeight="1">
      <c r="A5" s="102" t="s">
        <v>56</v>
      </c>
      <c r="B5" s="102"/>
      <c r="C5" s="102"/>
      <c r="D5" s="108" t="s">
        <v>57</v>
      </c>
      <c r="E5" s="108"/>
      <c r="F5" s="108"/>
      <c r="G5" s="108"/>
      <c r="H5" s="4" t="s">
        <v>58</v>
      </c>
      <c r="I5" s="102" t="s">
        <v>59</v>
      </c>
      <c r="J5" s="102"/>
      <c r="K5" s="102"/>
    </row>
    <row r="6" spans="1:15" ht="33.6" customHeight="1">
      <c r="A6" s="98" t="s">
        <v>60</v>
      </c>
      <c r="B6" s="98"/>
      <c r="C6" s="98"/>
      <c r="D6" s="102"/>
      <c r="E6" s="102"/>
      <c r="F6" s="5" t="s">
        <v>61</v>
      </c>
      <c r="G6" s="5" t="s">
        <v>62</v>
      </c>
      <c r="H6" s="5" t="s">
        <v>63</v>
      </c>
      <c r="I6" s="5" t="s">
        <v>64</v>
      </c>
      <c r="J6" s="5" t="s">
        <v>65</v>
      </c>
      <c r="K6" s="4" t="s">
        <v>66</v>
      </c>
    </row>
    <row r="7" spans="1:15" ht="33.6" customHeight="1">
      <c r="A7" s="98"/>
      <c r="B7" s="98"/>
      <c r="C7" s="98"/>
      <c r="D7" s="102" t="s">
        <v>67</v>
      </c>
      <c r="E7" s="102"/>
      <c r="F7" s="6">
        <f t="shared" ref="F7:H7" si="0">F8+F9+F10</f>
        <v>32</v>
      </c>
      <c r="G7" s="6">
        <f t="shared" si="0"/>
        <v>22.7</v>
      </c>
      <c r="H7" s="6">
        <f t="shared" si="0"/>
        <v>22.7</v>
      </c>
      <c r="I7" s="4">
        <v>10</v>
      </c>
      <c r="J7" s="10">
        <f>H7/G7</f>
        <v>1</v>
      </c>
      <c r="K7" s="11">
        <f>IF(J7*I7&gt;10,10,J7*I7)</f>
        <v>10</v>
      </c>
    </row>
    <row r="8" spans="1:15" ht="33.6" customHeight="1">
      <c r="A8" s="98"/>
      <c r="B8" s="98"/>
      <c r="C8" s="98"/>
      <c r="D8" s="102" t="s">
        <v>68</v>
      </c>
      <c r="E8" s="102"/>
      <c r="F8" s="6">
        <v>32</v>
      </c>
      <c r="G8" s="6">
        <v>22.7</v>
      </c>
      <c r="H8" s="6">
        <v>22.7</v>
      </c>
      <c r="I8" s="12" t="s">
        <v>69</v>
      </c>
      <c r="J8" s="4" t="s">
        <v>70</v>
      </c>
      <c r="K8" s="4" t="s">
        <v>70</v>
      </c>
    </row>
    <row r="9" spans="1:15" ht="33.6" customHeight="1">
      <c r="A9" s="98"/>
      <c r="B9" s="98"/>
      <c r="C9" s="98"/>
      <c r="D9" s="102" t="s">
        <v>71</v>
      </c>
      <c r="E9" s="102"/>
      <c r="F9" s="6">
        <v>0</v>
      </c>
      <c r="G9" s="6">
        <v>0</v>
      </c>
      <c r="H9" s="6">
        <v>0</v>
      </c>
      <c r="I9" s="12" t="s">
        <v>69</v>
      </c>
      <c r="J9" s="4" t="s">
        <v>70</v>
      </c>
      <c r="K9" s="4" t="s">
        <v>70</v>
      </c>
    </row>
    <row r="10" spans="1:15" ht="33.6" customHeight="1">
      <c r="A10" s="98"/>
      <c r="B10" s="98"/>
      <c r="C10" s="98"/>
      <c r="D10" s="104" t="s">
        <v>72</v>
      </c>
      <c r="E10" s="104"/>
      <c r="F10" s="6">
        <v>0</v>
      </c>
      <c r="G10" s="6">
        <v>0</v>
      </c>
      <c r="H10" s="6">
        <v>0</v>
      </c>
      <c r="I10" s="12" t="s">
        <v>69</v>
      </c>
      <c r="J10" s="4" t="s">
        <v>70</v>
      </c>
      <c r="K10" s="4" t="s">
        <v>70</v>
      </c>
    </row>
    <row r="11" spans="1:15" ht="33.6" customHeight="1">
      <c r="A11" s="96" t="s">
        <v>73</v>
      </c>
      <c r="B11" s="101" t="s">
        <v>74</v>
      </c>
      <c r="C11" s="101"/>
      <c r="D11" s="101"/>
      <c r="E11" s="101"/>
      <c r="F11" s="101"/>
      <c r="G11" s="101"/>
      <c r="H11" s="102" t="s">
        <v>75</v>
      </c>
      <c r="I11" s="102"/>
      <c r="J11" s="102"/>
      <c r="K11" s="102"/>
    </row>
    <row r="12" spans="1:15" ht="96.6" customHeight="1">
      <c r="A12" s="96"/>
      <c r="B12" s="103" t="s">
        <v>183</v>
      </c>
      <c r="C12" s="103"/>
      <c r="D12" s="103"/>
      <c r="E12" s="103"/>
      <c r="F12" s="103"/>
      <c r="G12" s="103"/>
      <c r="H12" s="103" t="s">
        <v>184</v>
      </c>
      <c r="I12" s="103"/>
      <c r="J12" s="103"/>
      <c r="K12" s="103"/>
      <c r="M12" s="14"/>
      <c r="N12" s="14"/>
      <c r="O12" s="14"/>
    </row>
    <row r="13" spans="1:15" ht="36" customHeight="1">
      <c r="A13" s="96" t="s">
        <v>78</v>
      </c>
      <c r="B13" s="5" t="s">
        <v>79</v>
      </c>
      <c r="C13" s="4" t="s">
        <v>80</v>
      </c>
      <c r="D13" s="102" t="s">
        <v>81</v>
      </c>
      <c r="E13" s="102"/>
      <c r="F13" s="102"/>
      <c r="G13" s="5" t="s">
        <v>82</v>
      </c>
      <c r="H13" s="4" t="s">
        <v>83</v>
      </c>
      <c r="I13" s="5" t="s">
        <v>84</v>
      </c>
      <c r="J13" s="5" t="s">
        <v>66</v>
      </c>
      <c r="K13" s="5" t="s">
        <v>85</v>
      </c>
    </row>
    <row r="14" spans="1:15" ht="36.6" customHeight="1">
      <c r="A14" s="96"/>
      <c r="B14" s="97" t="s">
        <v>86</v>
      </c>
      <c r="C14" s="90" t="s">
        <v>87</v>
      </c>
      <c r="D14" s="99" t="s">
        <v>185</v>
      </c>
      <c r="E14" s="99"/>
      <c r="F14" s="99"/>
      <c r="G14" s="5" t="s">
        <v>186</v>
      </c>
      <c r="H14" s="5" t="s">
        <v>187</v>
      </c>
      <c r="I14" s="5" t="s">
        <v>91</v>
      </c>
      <c r="J14" s="4">
        <v>20</v>
      </c>
      <c r="K14" s="4" t="s">
        <v>70</v>
      </c>
    </row>
    <row r="15" spans="1:15" ht="30" customHeight="1">
      <c r="A15" s="96"/>
      <c r="B15" s="97"/>
      <c r="C15" s="109" t="s">
        <v>92</v>
      </c>
      <c r="D15" s="99" t="s">
        <v>188</v>
      </c>
      <c r="E15" s="99"/>
      <c r="F15" s="99"/>
      <c r="G15" s="5" t="s">
        <v>189</v>
      </c>
      <c r="H15" s="5" t="s">
        <v>95</v>
      </c>
      <c r="I15" s="5" t="s">
        <v>107</v>
      </c>
      <c r="J15" s="4">
        <v>5</v>
      </c>
      <c r="K15" s="4" t="s">
        <v>70</v>
      </c>
    </row>
    <row r="16" spans="1:15" ht="36.6" customHeight="1">
      <c r="A16" s="96"/>
      <c r="B16" s="97"/>
      <c r="C16" s="109"/>
      <c r="D16" s="99" t="s">
        <v>190</v>
      </c>
      <c r="E16" s="99"/>
      <c r="F16" s="99"/>
      <c r="G16" s="5" t="s">
        <v>191</v>
      </c>
      <c r="H16" s="5" t="s">
        <v>95</v>
      </c>
      <c r="I16" s="5" t="s">
        <v>107</v>
      </c>
      <c r="J16" s="4">
        <v>5</v>
      </c>
      <c r="K16" s="4" t="s">
        <v>70</v>
      </c>
    </row>
    <row r="17" spans="1:11" ht="30" customHeight="1">
      <c r="A17" s="96"/>
      <c r="B17" s="97"/>
      <c r="C17" s="91" t="s">
        <v>97</v>
      </c>
      <c r="D17" s="99" t="s">
        <v>192</v>
      </c>
      <c r="E17" s="99"/>
      <c r="F17" s="99"/>
      <c r="G17" s="5" t="s">
        <v>193</v>
      </c>
      <c r="H17" s="5" t="s">
        <v>95</v>
      </c>
      <c r="I17" s="5" t="s">
        <v>96</v>
      </c>
      <c r="J17" s="4">
        <v>10</v>
      </c>
      <c r="K17" s="4" t="s">
        <v>70</v>
      </c>
    </row>
    <row r="18" spans="1:11" ht="30" customHeight="1">
      <c r="A18" s="96"/>
      <c r="B18" s="97"/>
      <c r="C18" s="91" t="s">
        <v>100</v>
      </c>
      <c r="D18" s="99" t="s">
        <v>194</v>
      </c>
      <c r="E18" s="99"/>
      <c r="F18" s="99"/>
      <c r="G18" s="5" t="s">
        <v>195</v>
      </c>
      <c r="H18" s="5" t="s">
        <v>95</v>
      </c>
      <c r="I18" s="5" t="s">
        <v>96</v>
      </c>
      <c r="J18" s="4">
        <v>10</v>
      </c>
      <c r="K18" s="4" t="s">
        <v>70</v>
      </c>
    </row>
    <row r="19" spans="1:11" ht="36.6" customHeight="1">
      <c r="A19" s="96"/>
      <c r="B19" s="97" t="s">
        <v>103</v>
      </c>
      <c r="C19" s="90" t="s">
        <v>104</v>
      </c>
      <c r="D19" s="99" t="s">
        <v>147</v>
      </c>
      <c r="E19" s="99"/>
      <c r="F19" s="99"/>
      <c r="G19" s="5" t="s">
        <v>106</v>
      </c>
      <c r="H19" s="5" t="s">
        <v>95</v>
      </c>
      <c r="I19" s="5" t="s">
        <v>107</v>
      </c>
      <c r="J19" s="4">
        <v>5</v>
      </c>
      <c r="K19" s="4" t="s">
        <v>70</v>
      </c>
    </row>
    <row r="20" spans="1:11" ht="30" customHeight="1">
      <c r="A20" s="96"/>
      <c r="B20" s="97"/>
      <c r="C20" s="91" t="s">
        <v>108</v>
      </c>
      <c r="D20" s="99" t="s">
        <v>196</v>
      </c>
      <c r="E20" s="99"/>
      <c r="F20" s="99"/>
      <c r="G20" s="5" t="s">
        <v>197</v>
      </c>
      <c r="H20" s="5" t="s">
        <v>95</v>
      </c>
      <c r="I20" s="5" t="s">
        <v>96</v>
      </c>
      <c r="J20" s="4">
        <v>10</v>
      </c>
      <c r="K20" s="4" t="s">
        <v>70</v>
      </c>
    </row>
    <row r="21" spans="1:11" ht="30" customHeight="1">
      <c r="A21" s="96"/>
      <c r="B21" s="97"/>
      <c r="C21" s="91" t="s">
        <v>110</v>
      </c>
      <c r="D21" s="99" t="s">
        <v>149</v>
      </c>
      <c r="E21" s="99"/>
      <c r="F21" s="99"/>
      <c r="G21" s="5" t="s">
        <v>106</v>
      </c>
      <c r="H21" s="5" t="s">
        <v>95</v>
      </c>
      <c r="I21" s="5" t="s">
        <v>107</v>
      </c>
      <c r="J21" s="4">
        <v>5</v>
      </c>
      <c r="K21" s="4" t="s">
        <v>70</v>
      </c>
    </row>
    <row r="22" spans="1:11" ht="30" customHeight="1">
      <c r="A22" s="96"/>
      <c r="B22" s="97"/>
      <c r="C22" s="91" t="s">
        <v>112</v>
      </c>
      <c r="D22" s="99" t="s">
        <v>113</v>
      </c>
      <c r="E22" s="99"/>
      <c r="F22" s="99"/>
      <c r="G22" s="5" t="s">
        <v>106</v>
      </c>
      <c r="H22" s="5" t="s">
        <v>95</v>
      </c>
      <c r="I22" s="5" t="s">
        <v>96</v>
      </c>
      <c r="J22" s="4">
        <v>10</v>
      </c>
      <c r="K22" s="4" t="s">
        <v>70</v>
      </c>
    </row>
    <row r="23" spans="1:11" ht="36.6" customHeight="1">
      <c r="A23" s="96"/>
      <c r="B23" s="90" t="s">
        <v>114</v>
      </c>
      <c r="C23" s="90" t="s">
        <v>114</v>
      </c>
      <c r="D23" s="99" t="s">
        <v>115</v>
      </c>
      <c r="E23" s="99"/>
      <c r="F23" s="99"/>
      <c r="G23" s="5" t="s">
        <v>116</v>
      </c>
      <c r="H23" s="5" t="s">
        <v>95</v>
      </c>
      <c r="I23" s="5" t="s">
        <v>96</v>
      </c>
      <c r="J23" s="4">
        <v>9</v>
      </c>
      <c r="K23" s="4" t="s">
        <v>198</v>
      </c>
    </row>
    <row r="24" spans="1:11" ht="37.5" customHeight="1">
      <c r="A24" s="100" t="s">
        <v>117</v>
      </c>
      <c r="B24" s="100"/>
      <c r="C24" s="100"/>
      <c r="D24" s="100"/>
      <c r="E24" s="100"/>
      <c r="F24" s="100"/>
      <c r="G24" s="100"/>
      <c r="H24" s="9" t="s">
        <v>70</v>
      </c>
      <c r="I24" s="9">
        <v>100</v>
      </c>
      <c r="J24" s="13">
        <f>SUM(J14:J23)+K7</f>
        <v>99</v>
      </c>
      <c r="K24" s="4" t="s">
        <v>70</v>
      </c>
    </row>
  </sheetData>
  <mergeCells count="34">
    <mergeCell ref="A1:K1"/>
    <mergeCell ref="A2:K2"/>
    <mergeCell ref="A4:C4"/>
    <mergeCell ref="D4:K4"/>
    <mergeCell ref="A5:C5"/>
    <mergeCell ref="D5:G5"/>
    <mergeCell ref="I5:K5"/>
    <mergeCell ref="D6:E6"/>
    <mergeCell ref="D7:E7"/>
    <mergeCell ref="D8:E8"/>
    <mergeCell ref="D9:E9"/>
    <mergeCell ref="D10:E10"/>
    <mergeCell ref="D18:F18"/>
    <mergeCell ref="B11:G11"/>
    <mergeCell ref="H11:K11"/>
    <mergeCell ref="B12:G12"/>
    <mergeCell ref="H12:K12"/>
    <mergeCell ref="D13:F13"/>
    <mergeCell ref="A6:C10"/>
    <mergeCell ref="A24:G24"/>
    <mergeCell ref="A11:A12"/>
    <mergeCell ref="A13:A23"/>
    <mergeCell ref="B14:B18"/>
    <mergeCell ref="B19:B22"/>
    <mergeCell ref="C15:C16"/>
    <mergeCell ref="D19:F19"/>
    <mergeCell ref="D20:F20"/>
    <mergeCell ref="D21:F21"/>
    <mergeCell ref="D22:F22"/>
    <mergeCell ref="D23:F23"/>
    <mergeCell ref="D14:F14"/>
    <mergeCell ref="D15:F15"/>
    <mergeCell ref="D16:F16"/>
    <mergeCell ref="D17:F17"/>
  </mergeCells>
  <phoneticPr fontId="49"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dimension ref="A1:O25"/>
  <sheetViews>
    <sheetView workbookViewId="0">
      <selection activeCell="D4" sqref="D4:K4"/>
    </sheetView>
  </sheetViews>
  <sheetFormatPr defaultColWidth="8.25" defaultRowHeight="14.1" customHeight="1"/>
  <cols>
    <col min="1" max="1" width="6.125" style="1" customWidth="1"/>
    <col min="2" max="2" width="9.5" style="1" customWidth="1"/>
    <col min="3" max="3" width="9.25" style="1" customWidth="1"/>
    <col min="4" max="4" width="15.375" style="1" customWidth="1"/>
    <col min="5" max="5" width="13.75" style="1" customWidth="1"/>
    <col min="6" max="8" width="11.125" style="1" customWidth="1"/>
    <col min="9" max="10" width="9" style="1" customWidth="1"/>
    <col min="11" max="11" width="17.5" style="1" customWidth="1"/>
    <col min="12" max="16384" width="8.25" style="1"/>
  </cols>
  <sheetData>
    <row r="1" spans="1:15" ht="24.75" customHeight="1">
      <c r="A1" s="105" t="s">
        <v>52</v>
      </c>
      <c r="B1" s="105"/>
      <c r="C1" s="105"/>
      <c r="D1" s="105"/>
      <c r="E1" s="105"/>
      <c r="F1" s="105"/>
      <c r="G1" s="105"/>
      <c r="H1" s="105"/>
      <c r="I1" s="105"/>
      <c r="J1" s="105"/>
      <c r="K1" s="105"/>
    </row>
    <row r="2" spans="1:15" ht="15.95" customHeight="1">
      <c r="A2" s="106" t="s">
        <v>53</v>
      </c>
      <c r="B2" s="106"/>
      <c r="C2" s="106"/>
      <c r="D2" s="106"/>
      <c r="E2" s="106"/>
      <c r="F2" s="106"/>
      <c r="G2" s="106"/>
      <c r="H2" s="106"/>
      <c r="I2" s="106"/>
      <c r="J2" s="106"/>
      <c r="K2" s="106"/>
    </row>
    <row r="3" spans="1:15" ht="14.1" customHeight="1">
      <c r="A3" s="3"/>
      <c r="B3" s="3"/>
      <c r="C3" s="3"/>
      <c r="D3" s="3"/>
      <c r="E3" s="3"/>
      <c r="F3" s="3"/>
      <c r="G3" s="3"/>
      <c r="H3" s="3"/>
      <c r="I3" s="3"/>
      <c r="J3" s="3"/>
      <c r="K3" s="3"/>
    </row>
    <row r="4" spans="1:15" ht="33.6" customHeight="1">
      <c r="A4" s="102" t="s">
        <v>54</v>
      </c>
      <c r="B4" s="102"/>
      <c r="C4" s="102"/>
      <c r="D4" s="107" t="s">
        <v>199</v>
      </c>
      <c r="E4" s="107"/>
      <c r="F4" s="107"/>
      <c r="G4" s="107"/>
      <c r="H4" s="107"/>
      <c r="I4" s="107"/>
      <c r="J4" s="107"/>
      <c r="K4" s="107"/>
    </row>
    <row r="5" spans="1:15" ht="33.6" customHeight="1">
      <c r="A5" s="102" t="s">
        <v>56</v>
      </c>
      <c r="B5" s="102"/>
      <c r="C5" s="102"/>
      <c r="D5" s="108" t="s">
        <v>57</v>
      </c>
      <c r="E5" s="108"/>
      <c r="F5" s="108"/>
      <c r="G5" s="108"/>
      <c r="H5" s="4" t="s">
        <v>58</v>
      </c>
      <c r="I5" s="102" t="s">
        <v>59</v>
      </c>
      <c r="J5" s="102"/>
      <c r="K5" s="102"/>
    </row>
    <row r="6" spans="1:15" ht="33.6" customHeight="1">
      <c r="A6" s="98" t="s">
        <v>60</v>
      </c>
      <c r="B6" s="98"/>
      <c r="C6" s="98"/>
      <c r="D6" s="102"/>
      <c r="E6" s="102"/>
      <c r="F6" s="5" t="s">
        <v>61</v>
      </c>
      <c r="G6" s="5" t="s">
        <v>62</v>
      </c>
      <c r="H6" s="5" t="s">
        <v>63</v>
      </c>
      <c r="I6" s="5" t="s">
        <v>64</v>
      </c>
      <c r="J6" s="5" t="s">
        <v>65</v>
      </c>
      <c r="K6" s="4" t="s">
        <v>66</v>
      </c>
    </row>
    <row r="7" spans="1:15" ht="33.6" customHeight="1">
      <c r="A7" s="98"/>
      <c r="B7" s="98"/>
      <c r="C7" s="98"/>
      <c r="D7" s="102" t="s">
        <v>67</v>
      </c>
      <c r="E7" s="102"/>
      <c r="F7" s="6">
        <f t="shared" ref="F7:H7" si="0">F8+F9+F10</f>
        <v>39</v>
      </c>
      <c r="G7" s="6">
        <f t="shared" si="0"/>
        <v>20.149999999999999</v>
      </c>
      <c r="H7" s="6">
        <f t="shared" si="0"/>
        <v>20.149999999999999</v>
      </c>
      <c r="I7" s="4">
        <v>10</v>
      </c>
      <c r="J7" s="10">
        <f>H7/G7</f>
        <v>1</v>
      </c>
      <c r="K7" s="11">
        <f>IF(J7*I7&gt;10,10,J7*I7)</f>
        <v>10</v>
      </c>
    </row>
    <row r="8" spans="1:15" ht="33.6" customHeight="1">
      <c r="A8" s="98"/>
      <c r="B8" s="98"/>
      <c r="C8" s="98"/>
      <c r="D8" s="102" t="s">
        <v>68</v>
      </c>
      <c r="E8" s="102"/>
      <c r="F8" s="6">
        <v>39</v>
      </c>
      <c r="G8" s="6">
        <v>20.149999999999999</v>
      </c>
      <c r="H8" s="6">
        <v>20.149999999999999</v>
      </c>
      <c r="I8" s="12" t="s">
        <v>69</v>
      </c>
      <c r="J8" s="4" t="s">
        <v>70</v>
      </c>
      <c r="K8" s="4" t="s">
        <v>70</v>
      </c>
    </row>
    <row r="9" spans="1:15" ht="33.6" customHeight="1">
      <c r="A9" s="98"/>
      <c r="B9" s="98"/>
      <c r="C9" s="98"/>
      <c r="D9" s="102" t="s">
        <v>71</v>
      </c>
      <c r="E9" s="102"/>
      <c r="F9" s="6">
        <v>0</v>
      </c>
      <c r="G9" s="6">
        <v>0</v>
      </c>
      <c r="H9" s="6">
        <v>0</v>
      </c>
      <c r="I9" s="12" t="s">
        <v>69</v>
      </c>
      <c r="J9" s="4" t="s">
        <v>70</v>
      </c>
      <c r="K9" s="4" t="s">
        <v>70</v>
      </c>
    </row>
    <row r="10" spans="1:15" ht="33.6" customHeight="1">
      <c r="A10" s="98"/>
      <c r="B10" s="98"/>
      <c r="C10" s="98"/>
      <c r="D10" s="104" t="s">
        <v>72</v>
      </c>
      <c r="E10" s="104"/>
      <c r="F10" s="6">
        <v>0</v>
      </c>
      <c r="G10" s="6">
        <v>0</v>
      </c>
      <c r="H10" s="6">
        <v>0</v>
      </c>
      <c r="I10" s="12" t="s">
        <v>69</v>
      </c>
      <c r="J10" s="4" t="s">
        <v>70</v>
      </c>
      <c r="K10" s="4" t="s">
        <v>70</v>
      </c>
    </row>
    <row r="11" spans="1:15" ht="33.6" customHeight="1">
      <c r="A11" s="96" t="s">
        <v>73</v>
      </c>
      <c r="B11" s="101" t="s">
        <v>74</v>
      </c>
      <c r="C11" s="101"/>
      <c r="D11" s="101"/>
      <c r="E11" s="101"/>
      <c r="F11" s="101"/>
      <c r="G11" s="101"/>
      <c r="H11" s="102" t="s">
        <v>75</v>
      </c>
      <c r="I11" s="102"/>
      <c r="J11" s="102"/>
      <c r="K11" s="102"/>
    </row>
    <row r="12" spans="1:15" ht="96.6" customHeight="1">
      <c r="A12" s="96"/>
      <c r="B12" s="103" t="s">
        <v>200</v>
      </c>
      <c r="C12" s="103"/>
      <c r="D12" s="103"/>
      <c r="E12" s="103"/>
      <c r="F12" s="103"/>
      <c r="G12" s="103"/>
      <c r="H12" s="103" t="s">
        <v>201</v>
      </c>
      <c r="I12" s="103"/>
      <c r="J12" s="103"/>
      <c r="K12" s="103"/>
      <c r="M12" s="14"/>
      <c r="N12" s="14"/>
      <c r="O12" s="14"/>
    </row>
    <row r="13" spans="1:15" ht="36" customHeight="1">
      <c r="A13" s="96" t="s">
        <v>78</v>
      </c>
      <c r="B13" s="5" t="s">
        <v>79</v>
      </c>
      <c r="C13" s="4" t="s">
        <v>80</v>
      </c>
      <c r="D13" s="102" t="s">
        <v>81</v>
      </c>
      <c r="E13" s="102"/>
      <c r="F13" s="102"/>
      <c r="G13" s="5" t="s">
        <v>82</v>
      </c>
      <c r="H13" s="4" t="s">
        <v>83</v>
      </c>
      <c r="I13" s="5" t="s">
        <v>84</v>
      </c>
      <c r="J13" s="5" t="s">
        <v>66</v>
      </c>
      <c r="K13" s="5" t="s">
        <v>85</v>
      </c>
    </row>
    <row r="14" spans="1:15" ht="36.6" customHeight="1">
      <c r="A14" s="96"/>
      <c r="B14" s="97" t="s">
        <v>86</v>
      </c>
      <c r="C14" s="90" t="s">
        <v>87</v>
      </c>
      <c r="D14" s="99" t="s">
        <v>202</v>
      </c>
      <c r="E14" s="99"/>
      <c r="F14" s="99"/>
      <c r="G14" s="5" t="s">
        <v>193</v>
      </c>
      <c r="H14" s="5" t="s">
        <v>95</v>
      </c>
      <c r="I14" s="5" t="s">
        <v>96</v>
      </c>
      <c r="J14" s="4">
        <v>10</v>
      </c>
      <c r="K14" s="4" t="s">
        <v>70</v>
      </c>
    </row>
    <row r="15" spans="1:15" ht="30" customHeight="1">
      <c r="A15" s="96"/>
      <c r="B15" s="97"/>
      <c r="C15" s="109" t="s">
        <v>92</v>
      </c>
      <c r="D15" s="99" t="s">
        <v>203</v>
      </c>
      <c r="E15" s="99"/>
      <c r="F15" s="99"/>
      <c r="G15" s="5" t="s">
        <v>204</v>
      </c>
      <c r="H15" s="5" t="s">
        <v>95</v>
      </c>
      <c r="I15" s="5" t="s">
        <v>96</v>
      </c>
      <c r="J15" s="4">
        <v>10</v>
      </c>
      <c r="K15" s="4" t="s">
        <v>70</v>
      </c>
    </row>
    <row r="16" spans="1:15" ht="36.6" customHeight="1">
      <c r="A16" s="96"/>
      <c r="B16" s="97"/>
      <c r="C16" s="109"/>
      <c r="D16" s="99" t="s">
        <v>205</v>
      </c>
      <c r="E16" s="99"/>
      <c r="F16" s="99"/>
      <c r="G16" s="5" t="s">
        <v>204</v>
      </c>
      <c r="H16" s="5" t="s">
        <v>95</v>
      </c>
      <c r="I16" s="5" t="s">
        <v>107</v>
      </c>
      <c r="J16" s="4">
        <v>5</v>
      </c>
      <c r="K16" s="4" t="s">
        <v>70</v>
      </c>
    </row>
    <row r="17" spans="1:11" ht="36.6" customHeight="1">
      <c r="A17" s="96"/>
      <c r="B17" s="97"/>
      <c r="C17" s="109"/>
      <c r="D17" s="99" t="s">
        <v>206</v>
      </c>
      <c r="E17" s="99"/>
      <c r="F17" s="99"/>
      <c r="G17" s="5" t="s">
        <v>204</v>
      </c>
      <c r="H17" s="5" t="s">
        <v>95</v>
      </c>
      <c r="I17" s="5" t="s">
        <v>107</v>
      </c>
      <c r="J17" s="4">
        <v>5</v>
      </c>
      <c r="K17" s="4" t="s">
        <v>70</v>
      </c>
    </row>
    <row r="18" spans="1:11" ht="30" customHeight="1">
      <c r="A18" s="96"/>
      <c r="B18" s="97"/>
      <c r="C18" s="91" t="s">
        <v>97</v>
      </c>
      <c r="D18" s="99" t="s">
        <v>192</v>
      </c>
      <c r="E18" s="99"/>
      <c r="F18" s="99"/>
      <c r="G18" s="5" t="s">
        <v>193</v>
      </c>
      <c r="H18" s="5" t="s">
        <v>95</v>
      </c>
      <c r="I18" s="5" t="s">
        <v>96</v>
      </c>
      <c r="J18" s="4">
        <v>10</v>
      </c>
      <c r="K18" s="4" t="s">
        <v>70</v>
      </c>
    </row>
    <row r="19" spans="1:11" ht="30" customHeight="1">
      <c r="A19" s="96"/>
      <c r="B19" s="97"/>
      <c r="C19" s="91" t="s">
        <v>100</v>
      </c>
      <c r="D19" s="99" t="s">
        <v>207</v>
      </c>
      <c r="E19" s="99"/>
      <c r="F19" s="99"/>
      <c r="G19" s="5" t="s">
        <v>208</v>
      </c>
      <c r="H19" s="5" t="s">
        <v>95</v>
      </c>
      <c r="I19" s="5" t="s">
        <v>96</v>
      </c>
      <c r="J19" s="4">
        <v>10</v>
      </c>
      <c r="K19" s="4" t="s">
        <v>70</v>
      </c>
    </row>
    <row r="20" spans="1:11" ht="36.6" customHeight="1">
      <c r="A20" s="96"/>
      <c r="B20" s="97" t="s">
        <v>103</v>
      </c>
      <c r="C20" s="90" t="s">
        <v>104</v>
      </c>
      <c r="D20" s="99" t="s">
        <v>147</v>
      </c>
      <c r="E20" s="99"/>
      <c r="F20" s="99"/>
      <c r="G20" s="5" t="s">
        <v>106</v>
      </c>
      <c r="H20" s="5" t="s">
        <v>95</v>
      </c>
      <c r="I20" s="5" t="s">
        <v>107</v>
      </c>
      <c r="J20" s="4">
        <v>5</v>
      </c>
      <c r="K20" s="4" t="s">
        <v>70</v>
      </c>
    </row>
    <row r="21" spans="1:11" ht="30" customHeight="1">
      <c r="A21" s="96"/>
      <c r="B21" s="97"/>
      <c r="C21" s="91" t="s">
        <v>108</v>
      </c>
      <c r="D21" s="99" t="s">
        <v>209</v>
      </c>
      <c r="E21" s="99"/>
      <c r="F21" s="99"/>
      <c r="G21" s="5" t="s">
        <v>210</v>
      </c>
      <c r="H21" s="5" t="s">
        <v>95</v>
      </c>
      <c r="I21" s="5" t="s">
        <v>96</v>
      </c>
      <c r="J21" s="4">
        <v>10</v>
      </c>
      <c r="K21" s="4" t="s">
        <v>70</v>
      </c>
    </row>
    <row r="22" spans="1:11" ht="30" customHeight="1">
      <c r="A22" s="96"/>
      <c r="B22" s="97"/>
      <c r="C22" s="91" t="s">
        <v>110</v>
      </c>
      <c r="D22" s="99" t="s">
        <v>149</v>
      </c>
      <c r="E22" s="99"/>
      <c r="F22" s="99"/>
      <c r="G22" s="5" t="s">
        <v>106</v>
      </c>
      <c r="H22" s="5" t="s">
        <v>95</v>
      </c>
      <c r="I22" s="5" t="s">
        <v>107</v>
      </c>
      <c r="J22" s="4">
        <v>5</v>
      </c>
      <c r="K22" s="4" t="s">
        <v>70</v>
      </c>
    </row>
    <row r="23" spans="1:11" ht="30" customHeight="1">
      <c r="A23" s="96"/>
      <c r="B23" s="97"/>
      <c r="C23" s="91" t="s">
        <v>112</v>
      </c>
      <c r="D23" s="99" t="s">
        <v>113</v>
      </c>
      <c r="E23" s="99"/>
      <c r="F23" s="99"/>
      <c r="G23" s="5" t="s">
        <v>106</v>
      </c>
      <c r="H23" s="5" t="s">
        <v>95</v>
      </c>
      <c r="I23" s="5" t="s">
        <v>96</v>
      </c>
      <c r="J23" s="4">
        <v>10</v>
      </c>
      <c r="K23" s="4" t="s">
        <v>70</v>
      </c>
    </row>
    <row r="24" spans="1:11" ht="36.6" customHeight="1">
      <c r="A24" s="96"/>
      <c r="B24" s="90" t="s">
        <v>114</v>
      </c>
      <c r="C24" s="90" t="s">
        <v>114</v>
      </c>
      <c r="D24" s="99" t="s">
        <v>115</v>
      </c>
      <c r="E24" s="99"/>
      <c r="F24" s="99"/>
      <c r="G24" s="5" t="s">
        <v>181</v>
      </c>
      <c r="H24" s="5" t="s">
        <v>95</v>
      </c>
      <c r="I24" s="5" t="s">
        <v>96</v>
      </c>
      <c r="J24" s="4">
        <v>8</v>
      </c>
      <c r="K24" s="4" t="s">
        <v>211</v>
      </c>
    </row>
    <row r="25" spans="1:11" ht="37.5" customHeight="1">
      <c r="A25" s="100" t="s">
        <v>117</v>
      </c>
      <c r="B25" s="100"/>
      <c r="C25" s="100"/>
      <c r="D25" s="100"/>
      <c r="E25" s="100"/>
      <c r="F25" s="100"/>
      <c r="G25" s="100"/>
      <c r="H25" s="9" t="s">
        <v>70</v>
      </c>
      <c r="I25" s="9">
        <v>100</v>
      </c>
      <c r="J25" s="13">
        <f>SUM(J14:J24)+K7</f>
        <v>98</v>
      </c>
      <c r="K25" s="4" t="s">
        <v>70</v>
      </c>
    </row>
  </sheetData>
  <mergeCells count="35">
    <mergeCell ref="A1:K1"/>
    <mergeCell ref="A2:K2"/>
    <mergeCell ref="A4:C4"/>
    <mergeCell ref="D4:K4"/>
    <mergeCell ref="A5:C5"/>
    <mergeCell ref="D5:G5"/>
    <mergeCell ref="I5:K5"/>
    <mergeCell ref="D6:E6"/>
    <mergeCell ref="D7:E7"/>
    <mergeCell ref="D8:E8"/>
    <mergeCell ref="D9:E9"/>
    <mergeCell ref="D10:E10"/>
    <mergeCell ref="D17:F17"/>
    <mergeCell ref="D18:F18"/>
    <mergeCell ref="B11:G11"/>
    <mergeCell ref="H11:K11"/>
    <mergeCell ref="B12:G12"/>
    <mergeCell ref="H12:K12"/>
    <mergeCell ref="D13:F13"/>
    <mergeCell ref="A6:C10"/>
    <mergeCell ref="D24:F24"/>
    <mergeCell ref="A25:G25"/>
    <mergeCell ref="A11:A12"/>
    <mergeCell ref="A13:A24"/>
    <mergeCell ref="B14:B19"/>
    <mergeCell ref="B20:B23"/>
    <mergeCell ref="C15:C17"/>
    <mergeCell ref="D19:F19"/>
    <mergeCell ref="D20:F20"/>
    <mergeCell ref="D21:F21"/>
    <mergeCell ref="D22:F22"/>
    <mergeCell ref="D23:F23"/>
    <mergeCell ref="D14:F14"/>
    <mergeCell ref="D15:F15"/>
    <mergeCell ref="D16:F16"/>
  </mergeCells>
  <phoneticPr fontId="49"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52</vt:i4>
      </vt:variant>
    </vt:vector>
  </HeadingPairs>
  <TitlesOfParts>
    <vt:vector size="52" baseType="lpstr">
      <vt:lpstr>目录</vt:lpstr>
      <vt:lpstr>卫生健康工作经费</vt:lpstr>
      <vt:lpstr>办公大楼运行经费</vt:lpstr>
      <vt:lpstr>卫生健康系统信息网络建设经费</vt:lpstr>
      <vt:lpstr>房租返还</vt:lpstr>
      <vt:lpstr>中国医疗改革促进结果导向型贷款还款</vt:lpstr>
      <vt:lpstr>国家基本公共卫生服务项目资金</vt:lpstr>
      <vt:lpstr>婚前健康检查项目</vt:lpstr>
      <vt:lpstr>免费产前筛查经费</vt:lpstr>
      <vt:lpstr>独生子女保健费及一次性生活补贴</vt:lpstr>
      <vt:lpstr>计划生育特别扶助配套资金</vt:lpstr>
      <vt:lpstr>中医药事业传承与发展经费</vt:lpstr>
      <vt:lpstr>人口和计划生育利益导向政策经费</vt:lpstr>
      <vt:lpstr>老年人意外伤害险</vt:lpstr>
      <vt:lpstr>3岁以下婴幼儿照护服务试点经费</vt:lpstr>
      <vt:lpstr>人口监测与家庭发展能力建设经费</vt:lpstr>
      <vt:lpstr>老龄业务运行费</vt:lpstr>
      <vt:lpstr>医疗事故鉴定费</vt:lpstr>
      <vt:lpstr>淮北市健康口腔行动</vt:lpstr>
      <vt:lpstr>住院医师规范化培训</vt:lpstr>
      <vt:lpstr>创建卫生城市(科室专项)</vt:lpstr>
      <vt:lpstr>省级临床重点专科建设</vt:lpstr>
      <vt:lpstr>医护人员考试费用</vt:lpstr>
      <vt:lpstr>从业人员免费体检项目</vt:lpstr>
      <vt:lpstr>单位运行劳务经费</vt:lpstr>
      <vt:lpstr>疾病预防控制类项目</vt:lpstr>
      <vt:lpstr>美沙酮门诊项目</vt:lpstr>
      <vt:lpstr>日元贷款项目</vt:lpstr>
      <vt:lpstr>补缴养老保险</vt:lpstr>
      <vt:lpstr>非免疫规划疫苗储存运输等费用</vt:lpstr>
      <vt:lpstr>设备购置及检定校准维修维护项目</vt:lpstr>
      <vt:lpstr>水质监管检测 </vt:lpstr>
      <vt:lpstr>卫生监督工作经费</vt:lpstr>
      <vt:lpstr>单位运行劳务</vt:lpstr>
      <vt:lpstr>国家随机监督抽查</vt:lpstr>
      <vt:lpstr>补交养老保险金</vt:lpstr>
      <vt:lpstr>体检、宣传、证历</vt:lpstr>
      <vt:lpstr>正常运转经费项目</vt:lpstr>
      <vt:lpstr>日元贷款及政府债券偿还</vt:lpstr>
      <vt:lpstr>补交养老保险项目（市传染病医院）</vt:lpstr>
      <vt:lpstr>爱国卫生健康促进</vt:lpstr>
      <vt:lpstr>站所规范化建设经费（药具站）</vt:lpstr>
      <vt:lpstr>市120网络建设与运行</vt:lpstr>
      <vt:lpstr>淮北市疾病应急救助、肇事肇祸经费</vt:lpstr>
      <vt:lpstr>站所规范化建设项目经费（妇幼保健计划生育服务中心）</vt:lpstr>
      <vt:lpstr>补缴养老保险 (中心血站)</vt:lpstr>
      <vt:lpstr>办公大楼运行经费 (中心血站)</vt:lpstr>
      <vt:lpstr>卫生材料、试剂</vt:lpstr>
      <vt:lpstr>设备购置</vt:lpstr>
      <vt:lpstr>全自动检测仪器维保服务</vt:lpstr>
      <vt:lpstr>单位运行劳务经费 (中心血站)</vt:lpstr>
      <vt:lpstr>献血宣传、用血偿还</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陈博</cp:lastModifiedBy>
  <dcterms:created xsi:type="dcterms:W3CDTF">2023-05-12T11:15:00Z</dcterms:created>
  <dcterms:modified xsi:type="dcterms:W3CDTF">2024-09-27T08:11:55Z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535F7BAFF87D4AC9BF25B92026D9C7AA_12</vt:lpwstr>
  </property>
</Properties>
</file>