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考察对象" sheetId="2" r:id="rId1"/>
  </sheets>
  <calcPr calcId="144525"/>
</workbook>
</file>

<file path=xl/sharedStrings.xml><?xml version="1.0" encoding="utf-8"?>
<sst xmlns="http://schemas.openxmlformats.org/spreadsheetml/2006/main" count="51" uniqueCount="30">
  <si>
    <t>序号</t>
  </si>
  <si>
    <t>报考岗位</t>
  </si>
  <si>
    <t>姓名</t>
  </si>
  <si>
    <t>准考证号</t>
  </si>
  <si>
    <t>笔试成绩</t>
  </si>
  <si>
    <t>面试成绩</t>
  </si>
  <si>
    <t>总成绩</t>
  </si>
  <si>
    <t>体检结果</t>
  </si>
  <si>
    <t>备注</t>
  </si>
  <si>
    <t>C0104_口腔科临床医生</t>
  </si>
  <si>
    <t>张湛昊</t>
  </si>
  <si>
    <t>2020020402</t>
  </si>
  <si>
    <t>合格</t>
  </si>
  <si>
    <t>列入考察对象</t>
  </si>
  <si>
    <t>C0107_医学影像科、功能检查科影像、超声诊断</t>
  </si>
  <si>
    <t>宋冬昱</t>
  </si>
  <si>
    <t>2020021224</t>
  </si>
  <si>
    <t>C0110_护理部临床护理</t>
  </si>
  <si>
    <t>马楠</t>
  </si>
  <si>
    <t>2020023306</t>
  </si>
  <si>
    <t>王珂</t>
  </si>
  <si>
    <t>2020023518</t>
  </si>
  <si>
    <t>高媛媛</t>
  </si>
  <si>
    <t>2020023323</t>
  </si>
  <si>
    <t>C0214_放射科(医学影像技术)</t>
  </si>
  <si>
    <t>C0220_产科</t>
  </si>
  <si>
    <t>C0303_医学影像学</t>
  </si>
  <si>
    <t>C0312_中西医临床医学</t>
  </si>
  <si>
    <t>B0301_护理学</t>
  </si>
  <si>
    <t>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</si>
</sst>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3" fillId="7" borderId="3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0" fillId="2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C19" sqref="C19"/>
    </sheetView>
  </sheetViews>
  <sheetFormatPr defaultColWidth="8.66666666666667" defaultRowHeight="13.5"/>
  <cols>
    <col min="1" max="1" width="5.75" style="1" customWidth="1"/>
    <col min="2" max="2" width="30.5" style="1" customWidth="1"/>
    <col min="3" max="3" width="10.625" style="1" customWidth="1"/>
    <col min="4" max="4" width="14.375" style="1" customWidth="1"/>
    <col min="5" max="5" width="10" style="3" customWidth="1"/>
    <col min="6" max="6" width="10.125" style="3" customWidth="1"/>
    <col min="7" max="7" width="10.75" style="3" customWidth="1"/>
    <col min="8" max="8" width="9.5" style="1" customWidth="1"/>
    <col min="9" max="9" width="12.875" style="1" customWidth="1"/>
    <col min="10" max="16379" width="8.66666666666667" style="1"/>
    <col min="16380" max="16384" width="8.66666666666667" style="4"/>
  </cols>
  <sheetData>
    <row r="1" s="1" customFormat="1" ht="30" customHeight="1" spans="1:9">
      <c r="A1" s="5" t="s">
        <v>0</v>
      </c>
      <c r="B1" s="6" t="s">
        <v>1</v>
      </c>
      <c r="C1" s="6" t="s">
        <v>2</v>
      </c>
      <c r="D1" s="5" t="s">
        <v>3</v>
      </c>
      <c r="E1" s="7" t="s">
        <v>4</v>
      </c>
      <c r="F1" s="7" t="s">
        <v>5</v>
      </c>
      <c r="G1" s="7" t="s">
        <v>6</v>
      </c>
      <c r="H1" s="6" t="s">
        <v>7</v>
      </c>
      <c r="I1" s="13" t="s">
        <v>8</v>
      </c>
    </row>
    <row r="2" s="1" customFormat="1" ht="28" customHeight="1" spans="1:9">
      <c r="A2" s="5">
        <v>1</v>
      </c>
      <c r="B2" s="5" t="s">
        <v>9</v>
      </c>
      <c r="C2" s="5" t="s">
        <v>10</v>
      </c>
      <c r="D2" s="8" t="s">
        <v>11</v>
      </c>
      <c r="E2" s="9">
        <v>82.8</v>
      </c>
      <c r="F2" s="9">
        <v>74.6</v>
      </c>
      <c r="G2" s="9">
        <f>E2*0.6+F2*0.4</f>
        <v>79.52</v>
      </c>
      <c r="H2" s="5" t="s">
        <v>12</v>
      </c>
      <c r="I2" s="13" t="s">
        <v>13</v>
      </c>
    </row>
    <row r="3" s="1" customFormat="1" ht="28" customHeight="1" spans="1:9">
      <c r="A3" s="5">
        <v>2</v>
      </c>
      <c r="B3" s="6" t="s">
        <v>14</v>
      </c>
      <c r="C3" s="5" t="s">
        <v>15</v>
      </c>
      <c r="D3" s="8" t="s">
        <v>16</v>
      </c>
      <c r="E3" s="9">
        <v>75.6</v>
      </c>
      <c r="F3" s="9">
        <v>73.4</v>
      </c>
      <c r="G3" s="9">
        <f>E3*0.6+F3*0.4</f>
        <v>74.72</v>
      </c>
      <c r="H3" s="5" t="s">
        <v>12</v>
      </c>
      <c r="I3" s="13" t="s">
        <v>13</v>
      </c>
    </row>
    <row r="4" s="1" customFormat="1" ht="28" customHeight="1" spans="1:16384">
      <c r="A4" s="5">
        <v>3</v>
      </c>
      <c r="B4" s="5" t="s">
        <v>17</v>
      </c>
      <c r="C4" s="5" t="s">
        <v>18</v>
      </c>
      <c r="D4" s="8" t="s">
        <v>19</v>
      </c>
      <c r="E4" s="9">
        <v>68.6</v>
      </c>
      <c r="F4" s="9">
        <v>77.85</v>
      </c>
      <c r="G4" s="9">
        <f t="shared" ref="G4:G10" si="0">E4*0.6+F4*0.4</f>
        <v>72.3</v>
      </c>
      <c r="H4" s="5" t="s">
        <v>12</v>
      </c>
      <c r="I4" s="13" t="s">
        <v>13</v>
      </c>
      <c r="XEZ4" s="4"/>
      <c r="XFA4" s="4"/>
      <c r="XFB4" s="4"/>
      <c r="XFC4" s="4"/>
      <c r="XFD4" s="4"/>
    </row>
    <row r="5" s="1" customFormat="1" ht="28" customHeight="1" spans="1:16384">
      <c r="A5" s="5">
        <v>4</v>
      </c>
      <c r="B5" s="5" t="s">
        <v>17</v>
      </c>
      <c r="C5" s="5" t="s">
        <v>20</v>
      </c>
      <c r="D5" s="8" t="s">
        <v>21</v>
      </c>
      <c r="E5" s="9">
        <v>65.8</v>
      </c>
      <c r="F5" s="9">
        <v>78.72</v>
      </c>
      <c r="G5" s="9">
        <f t="shared" si="0"/>
        <v>70.968</v>
      </c>
      <c r="H5" s="5" t="s">
        <v>12</v>
      </c>
      <c r="I5" s="13" t="s">
        <v>13</v>
      </c>
      <c r="XEZ5" s="4"/>
      <c r="XFA5" s="4"/>
      <c r="XFB5" s="4"/>
      <c r="XFC5" s="4"/>
      <c r="XFD5" s="4"/>
    </row>
    <row r="6" s="1" customFormat="1" ht="28" customHeight="1" spans="1:16384">
      <c r="A6" s="5">
        <v>5</v>
      </c>
      <c r="B6" s="5" t="s">
        <v>17</v>
      </c>
      <c r="C6" s="5" t="s">
        <v>22</v>
      </c>
      <c r="D6" s="8" t="s">
        <v>23</v>
      </c>
      <c r="E6" s="9">
        <v>65.4</v>
      </c>
      <c r="F6" s="9">
        <v>73.51</v>
      </c>
      <c r="G6" s="9">
        <f t="shared" si="0"/>
        <v>68.644</v>
      </c>
      <c r="H6" s="5" t="s">
        <v>12</v>
      </c>
      <c r="I6" s="13" t="s">
        <v>13</v>
      </c>
      <c r="XEZ6" s="4"/>
      <c r="XFA6" s="4"/>
      <c r="XFB6" s="4"/>
      <c r="XFC6" s="4"/>
      <c r="XFD6" s="4"/>
    </row>
    <row r="7" s="2" customFormat="1" ht="28" customHeight="1" spans="1:16384">
      <c r="A7" s="5">
        <v>6</v>
      </c>
      <c r="B7" s="10" t="s">
        <v>24</v>
      </c>
      <c r="C7" s="10" t="str">
        <f>"闫欢欢"</f>
        <v>闫欢欢</v>
      </c>
      <c r="D7" s="10" t="str">
        <f>"2020021421"</f>
        <v>2020021421</v>
      </c>
      <c r="E7" s="11">
        <v>55.2</v>
      </c>
      <c r="F7" s="12">
        <v>74.8</v>
      </c>
      <c r="G7" s="9">
        <f t="shared" si="0"/>
        <v>63.04</v>
      </c>
      <c r="H7" s="5" t="s">
        <v>12</v>
      </c>
      <c r="I7" s="13" t="s">
        <v>13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4"/>
      <c r="XFA7" s="4"/>
      <c r="XFB7" s="4"/>
      <c r="XFC7" s="4"/>
      <c r="XFD7" s="4"/>
    </row>
    <row r="8" s="2" customFormat="1" ht="28" customHeight="1" spans="1:16384">
      <c r="A8" s="5">
        <v>7</v>
      </c>
      <c r="B8" s="10" t="s">
        <v>25</v>
      </c>
      <c r="C8" s="10" t="str">
        <f>"尹天娇"</f>
        <v>尹天娇</v>
      </c>
      <c r="D8" s="10" t="str">
        <f>"2020022810"</f>
        <v>2020022810</v>
      </c>
      <c r="E8" s="11">
        <v>55.2</v>
      </c>
      <c r="F8" s="12">
        <v>75.8</v>
      </c>
      <c r="G8" s="9">
        <f t="shared" si="0"/>
        <v>63.44</v>
      </c>
      <c r="H8" s="5" t="s">
        <v>12</v>
      </c>
      <c r="I8" s="13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4"/>
      <c r="XFA8" s="4"/>
      <c r="XFB8" s="4"/>
      <c r="XFC8" s="4"/>
      <c r="XFD8" s="4"/>
    </row>
    <row r="9" s="1" customFormat="1" ht="28" customHeight="1" spans="1:16384">
      <c r="A9" s="5">
        <v>8</v>
      </c>
      <c r="B9" s="5" t="s">
        <v>26</v>
      </c>
      <c r="C9" s="5" t="str">
        <f>"陈国强"</f>
        <v>陈国强</v>
      </c>
      <c r="D9" s="5" t="str">
        <f>"2020022904"</f>
        <v>2020022904</v>
      </c>
      <c r="E9" s="12">
        <v>64.4</v>
      </c>
      <c r="F9" s="9">
        <v>74.4</v>
      </c>
      <c r="G9" s="9">
        <f t="shared" si="0"/>
        <v>68.4</v>
      </c>
      <c r="H9" s="5" t="s">
        <v>12</v>
      </c>
      <c r="I9" s="13" t="s">
        <v>13</v>
      </c>
      <c r="XEZ9" s="4"/>
      <c r="XFA9" s="4"/>
      <c r="XFB9" s="4"/>
      <c r="XFC9" s="4"/>
      <c r="XFD9" s="4"/>
    </row>
    <row r="10" s="1" customFormat="1" ht="28" customHeight="1" spans="1:16384">
      <c r="A10" s="5">
        <v>9</v>
      </c>
      <c r="B10" s="5" t="s">
        <v>27</v>
      </c>
      <c r="C10" s="5" t="str">
        <f>"王成立"</f>
        <v>王成立</v>
      </c>
      <c r="D10" s="5" t="str">
        <f>"2020020321"</f>
        <v>2020020321</v>
      </c>
      <c r="E10" s="12">
        <v>64.8</v>
      </c>
      <c r="F10" s="9">
        <v>81.06</v>
      </c>
      <c r="G10" s="9">
        <f t="shared" si="0"/>
        <v>71.304</v>
      </c>
      <c r="H10" s="5" t="s">
        <v>12</v>
      </c>
      <c r="I10" s="13" t="s">
        <v>13</v>
      </c>
      <c r="XEZ10" s="4"/>
      <c r="XFA10" s="4"/>
      <c r="XFB10" s="4"/>
      <c r="XFC10" s="4"/>
      <c r="XFD10" s="4"/>
    </row>
    <row r="11" s="1" customFormat="1" ht="28" customHeight="1" spans="1:16384">
      <c r="A11" s="5">
        <v>10</v>
      </c>
      <c r="B11" s="5" t="s">
        <v>28</v>
      </c>
      <c r="C11" s="5" t="str">
        <f>"杜静"</f>
        <v>杜静</v>
      </c>
      <c r="D11" s="5" t="s">
        <v>29</v>
      </c>
      <c r="E11" s="9" t="s">
        <v>29</v>
      </c>
      <c r="F11" s="9">
        <v>78.4</v>
      </c>
      <c r="G11" s="9">
        <v>78.4</v>
      </c>
      <c r="H11" s="5" t="s">
        <v>12</v>
      </c>
      <c r="I11" s="13" t="s">
        <v>13</v>
      </c>
      <c r="XEZ11" s="4"/>
      <c r="XFA11" s="4"/>
      <c r="XFB11" s="4"/>
      <c r="XFC11" s="4"/>
      <c r="XFD11" s="4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第二批考察对象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2020-09-08T08:59:18Z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2052-11.8.2.7919</vt:lpwstr>
  </property>
</Properties>
</file>